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860" windowHeight="7770" activeTab="1"/>
  </bookViews>
  <sheets>
    <sheet name="上屋・野積場" sheetId="1" r:id="rId1"/>
    <sheet name="船舶給水・荷役機械・福利厚生施設" sheetId="2" r:id="rId2"/>
  </sheets>
  <definedNames>
    <definedName name="_xlnm.Print_Area" localSheetId="1">'船舶給水・荷役機械・福利厚生施設'!$A$1:$O$52</definedName>
  </definedNames>
  <calcPr fullCalcOnLoad="1"/>
</workbook>
</file>

<file path=xl/sharedStrings.xml><?xml version="1.0" encoding="utf-8"?>
<sst xmlns="http://schemas.openxmlformats.org/spreadsheetml/2006/main" count="213" uniqueCount="68">
  <si>
    <t>合計</t>
  </si>
  <si>
    <t>施設別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</si>
  <si>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</si>
  <si>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</si>
  <si>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</si>
  <si>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</si>
  <si>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</si>
  <si>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</si>
  <si>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</si>
  <si>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</si>
  <si>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</si>
  <si>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</si>
  <si>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</si>
  <si>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</si>
  <si>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１　上屋月別利用実績</t>
  </si>
  <si>
    <t>品川</t>
  </si>
  <si>
    <t>芝浦</t>
  </si>
  <si>
    <t>日の出</t>
  </si>
  <si>
    <t>晴海</t>
  </si>
  <si>
    <t>大井</t>
  </si>
  <si>
    <t>大井建材</t>
  </si>
  <si>
    <t>若洲建材</t>
  </si>
  <si>
    <t>辰巳</t>
  </si>
  <si>
    <t>３　船舶給水月別利用実績</t>
  </si>
  <si>
    <t>件数</t>
  </si>
  <si>
    <t>給水量</t>
  </si>
  <si>
    <t>都営施設</t>
  </si>
  <si>
    <t>直接給水</t>
  </si>
  <si>
    <t>竹芝</t>
  </si>
  <si>
    <t>月島</t>
  </si>
  <si>
    <t>運搬給水</t>
  </si>
  <si>
    <t>４　荷役機械月別利用実績</t>
  </si>
  <si>
    <t>品川ふ頭</t>
  </si>
  <si>
    <t>中央防波堤内側ばら物ふ頭</t>
  </si>
  <si>
    <t>青海コンテナふ頭</t>
  </si>
  <si>
    <t>大井コンテナふ頭</t>
  </si>
  <si>
    <t>ｱﾝﾛｰﾀﾞｰ　　　</t>
  </si>
  <si>
    <t>ﾍﾞﾙﾄｺﾝﾍﾞｱｰ　</t>
  </si>
  <si>
    <t>ｶﾞﾝﾄﾘｰｸﾚｰﾝ</t>
  </si>
  <si>
    <t>ｶﾞﾝﾄﾘｰｸﾚｰﾝ</t>
  </si>
  <si>
    <t>（単位：トン）</t>
  </si>
  <si>
    <t>（単位：時間）</t>
  </si>
  <si>
    <t>前年末在庫</t>
  </si>
  <si>
    <t>当年末在庫</t>
  </si>
  <si>
    <t>（搬入）</t>
  </si>
  <si>
    <t>（搬出）</t>
  </si>
  <si>
    <t>10号地</t>
  </si>
  <si>
    <t>（単位：件、㎥）</t>
  </si>
  <si>
    <t>５　港湾福利厚生施設月別利用実績</t>
  </si>
  <si>
    <t>５－（１）海員会館利用実績</t>
  </si>
  <si>
    <t>（単位：人）</t>
  </si>
  <si>
    <t>東京海員会館</t>
  </si>
  <si>
    <t>4基</t>
  </si>
  <si>
    <t>2基</t>
  </si>
  <si>
    <t>1基</t>
  </si>
  <si>
    <t>12基</t>
  </si>
  <si>
    <t>20基</t>
  </si>
  <si>
    <t>ｶﾞﾝﾄﾘｰｸﾚｰﾝ</t>
  </si>
  <si>
    <t>５－（２）港湾労働者宿泊所利用実績</t>
  </si>
  <si>
    <t>第一宿泊所</t>
  </si>
  <si>
    <t>第三宿泊所</t>
  </si>
  <si>
    <t>品川宿泊所</t>
  </si>
  <si>
    <t>２　野積場月別利用実績</t>
  </si>
  <si>
    <t>（注）四捨五入の関係上、合計値が合わない場合がある。</t>
  </si>
  <si>
    <t>6 基</t>
  </si>
  <si>
    <t>東京国際クルーズターミナル</t>
  </si>
  <si>
    <t xml:space="preserve"> </t>
  </si>
  <si>
    <t>中央防波堤外側外貿コンテナふ頭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</si>
</sst>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#,##0_);[Red]\(#,##0\)"/>
    <numFmt numFmtId="179" formatCode="#,##0.000;[Red]#,##0.000"/>
    <numFmt numFmtId="180" formatCode="#,##0.0_ "/>
    <numFmt numFmtId="181" formatCode="#,##0.0_);[Red]\(#,##0.0\)"/>
    <numFmt numFmtId="182" formatCode="#,##0.000_ ;[Red]\-#,##0.000\ "/>
    <numFmt numFmtId="183" formatCode="#,##0.00000000000000000000_);[Red]\(#,##0.00000000000000000000\)"/>
    <numFmt numFmtId="184" formatCode="#,##0.000000000000000000000000000000_);[Red]\(#,##0.000000000000000000000000000000\)"/>
    <numFmt numFmtId="185" formatCode="#,##0.00000000000000000000;[Red]#,##0.00000000000000000000"/>
    <numFmt numFmtId="186" formatCode="#,##0.000_ "/>
    <numFmt numFmtId="187" formatCode="#,##0_ ;[Red]\-#,##0\ "/>
    <numFmt numFmtId="188" formatCode="0.0%"/>
    <numFmt numFmtId="189" formatCode="#,##0.0000;[Red]#,##0.0000"/>
    <numFmt numFmtId="190" formatCode="#,##0.00000;[Red]#,##0.00000"/>
    <numFmt numFmtId="191" formatCode="#,##0.00;[Red]#,##0.00"/>
    <numFmt numFmtId="192" formatCode="#,##0.0;[Red]#,##0.0"/>
    <numFmt numFmtId="193" formatCode="#,##0;[Red]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b/>
      <sz val="20"/>
      <name val="ＭＳ Ｐゴシック"/>
      <family val="3"/>
    </font>
    <font>
      <b/>
      <sz val="2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8"/>
      <name val="ＭＳ Ｐ明朝"/>
      <family val="1"/>
    </font>
    <font>
      <sz val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9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2" fillId="0" borderId="0" xfId="62" applyFont="1" applyFill="1">
      <alignment vertical="center"/>
      <protection/>
    </xf>
    <xf numFmtId="0" fontId="2" fillId="0" borderId="0" xfId="62" applyFont="1" applyFill="1" applyAlignment="1">
      <alignment horizontal="right" vertical="center"/>
      <protection/>
    </xf>
    <xf numFmtId="0" fontId="2" fillId="0" borderId="0" xfId="61" applyFont="1" applyFill="1">
      <alignment vertical="center"/>
      <protection/>
    </xf>
    <xf numFmtId="0" fontId="2" fillId="0" borderId="0" xfId="61" applyFont="1" applyFill="1" applyBorder="1">
      <alignment vertical="center"/>
      <protection/>
    </xf>
    <xf numFmtId="0" fontId="2" fillId="0" borderId="0" xfId="63" applyFont="1" applyFill="1">
      <alignment vertical="center"/>
      <protection/>
    </xf>
    <xf numFmtId="0" fontId="3" fillId="0" borderId="0" xfId="63" applyFont="1" applyFill="1">
      <alignment vertical="center"/>
      <protection/>
    </xf>
    <xf numFmtId="0" fontId="2" fillId="0" borderId="0" xfId="63" applyFont="1" applyFill="1" applyAlignment="1">
      <alignment horizontal="right" vertical="center"/>
      <protection/>
    </xf>
    <xf numFmtId="176" fontId="2" fillId="0" borderId="0" xfId="61" applyNumberFormat="1" applyFont="1" applyFill="1" applyBorder="1">
      <alignment vertical="center"/>
      <protection/>
    </xf>
    <xf numFmtId="0" fontId="4" fillId="0" borderId="0" xfId="63" applyFont="1" applyFill="1">
      <alignment vertical="center"/>
      <protection/>
    </xf>
    <xf numFmtId="0" fontId="2" fillId="0" borderId="0" xfId="62" applyFont="1">
      <alignment vertical="center"/>
      <protection/>
    </xf>
    <xf numFmtId="0" fontId="5" fillId="0" borderId="0" xfId="62" applyFont="1" applyAlignment="1">
      <alignment horizontal="distributed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1" xfId="62" applyFont="1" applyBorder="1" applyAlignment="1">
      <alignment horizontal="distributed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distributed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5" fillId="0" borderId="0" xfId="63" applyFont="1" applyFill="1" applyAlignment="1">
      <alignment horizontal="left" vertical="center"/>
      <protection/>
    </xf>
    <xf numFmtId="0" fontId="5" fillId="0" borderId="13" xfId="63" applyFont="1" applyFill="1" applyBorder="1">
      <alignment vertical="center"/>
      <protection/>
    </xf>
    <xf numFmtId="0" fontId="5" fillId="0" borderId="0" xfId="63" applyFont="1" applyFill="1" applyAlignment="1">
      <alignment vertical="center" shrinkToFit="1"/>
      <protection/>
    </xf>
    <xf numFmtId="0" fontId="5" fillId="0" borderId="10" xfId="63" applyFont="1" applyFill="1" applyBorder="1">
      <alignment vertical="center"/>
      <protection/>
    </xf>
    <xf numFmtId="0" fontId="5" fillId="0" borderId="14" xfId="63" applyFont="1" applyFill="1" applyBorder="1" applyAlignment="1">
      <alignment horizontal="left" vertical="center"/>
      <protection/>
    </xf>
    <xf numFmtId="0" fontId="5" fillId="0" borderId="11" xfId="63" applyFont="1" applyFill="1" applyBorder="1" applyAlignment="1">
      <alignment vertical="center" shrinkToFit="1"/>
      <protection/>
    </xf>
    <xf numFmtId="0" fontId="5" fillId="0" borderId="15" xfId="63" applyFont="1" applyFill="1" applyBorder="1" applyAlignment="1">
      <alignment horizontal="center" vertical="center"/>
      <protection/>
    </xf>
    <xf numFmtId="0" fontId="5" fillId="0" borderId="16" xfId="63" applyFont="1" applyFill="1" applyBorder="1" applyAlignment="1">
      <alignment horizontal="center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6" fillId="0" borderId="17" xfId="62" applyFont="1" applyBorder="1" applyAlignment="1">
      <alignment horizontal="distributed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1" xfId="62" applyFont="1" applyBorder="1" applyAlignment="1">
      <alignment horizontal="distributed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5" fillId="0" borderId="12" xfId="63" applyFont="1" applyFill="1" applyBorder="1" applyAlignment="1">
      <alignment horizontal="center" vertical="center"/>
      <protection/>
    </xf>
    <xf numFmtId="3" fontId="7" fillId="0" borderId="11" xfId="61" applyNumberFormat="1" applyFont="1" applyFill="1" applyBorder="1">
      <alignment vertical="center"/>
      <protection/>
    </xf>
    <xf numFmtId="3" fontId="2" fillId="0" borderId="0" xfId="61" applyNumberFormat="1" applyFont="1" applyFill="1">
      <alignment vertical="center"/>
      <protection/>
    </xf>
    <xf numFmtId="0" fontId="5" fillId="0" borderId="19" xfId="61" applyFont="1" applyFill="1" applyBorder="1" applyAlignment="1">
      <alignment horizontal="center" vertical="center"/>
      <protection/>
    </xf>
    <xf numFmtId="0" fontId="5" fillId="0" borderId="15" xfId="61" applyFont="1" applyFill="1" applyBorder="1" applyAlignment="1">
      <alignment horizontal="center" vertical="center"/>
      <protection/>
    </xf>
    <xf numFmtId="0" fontId="5" fillId="0" borderId="13" xfId="62" applyFont="1" applyBorder="1" applyAlignment="1">
      <alignment horizontal="center" vertical="center"/>
      <protection/>
    </xf>
    <xf numFmtId="0" fontId="5" fillId="0" borderId="0" xfId="60" applyFont="1" applyFill="1" applyAlignment="1">
      <alignment horizontal="distributed" vertical="center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5" fillId="0" borderId="13" xfId="60" applyFont="1" applyFill="1" applyBorder="1" applyAlignment="1">
      <alignment horizontal="center" vertical="center"/>
      <protection/>
    </xf>
    <xf numFmtId="0" fontId="5" fillId="0" borderId="11" xfId="60" applyFont="1" applyFill="1" applyBorder="1" applyAlignment="1">
      <alignment horizontal="distributed" vertical="center"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5" fillId="0" borderId="0" xfId="60" applyFont="1" applyAlignment="1">
      <alignment horizontal="distributed" vertical="center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13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distributed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9" fillId="0" borderId="0" xfId="63" applyFont="1" applyFill="1">
      <alignment vertical="center"/>
      <protection/>
    </xf>
    <xf numFmtId="0" fontId="10" fillId="0" borderId="0" xfId="60" applyFont="1">
      <alignment vertical="center"/>
      <protection/>
    </xf>
    <xf numFmtId="0" fontId="10" fillId="0" borderId="0" xfId="62" applyFont="1">
      <alignment vertical="center"/>
      <protection/>
    </xf>
    <xf numFmtId="0" fontId="9" fillId="0" borderId="0" xfId="62" applyFont="1" applyFill="1">
      <alignment vertical="center"/>
      <protection/>
    </xf>
    <xf numFmtId="3" fontId="8" fillId="0" borderId="14" xfId="63" applyNumberFormat="1" applyFont="1" applyFill="1" applyBorder="1">
      <alignment vertical="center"/>
      <protection/>
    </xf>
    <xf numFmtId="3" fontId="8" fillId="0" borderId="14" xfId="0" applyNumberFormat="1" applyFont="1" applyFill="1" applyBorder="1" applyAlignment="1">
      <alignment vertical="center"/>
    </xf>
    <xf numFmtId="3" fontId="2" fillId="0" borderId="0" xfId="61" applyNumberFormat="1" applyFont="1" applyFill="1" applyBorder="1">
      <alignment vertical="center"/>
      <protection/>
    </xf>
    <xf numFmtId="3" fontId="8" fillId="0" borderId="0" xfId="63" applyNumberFormat="1" applyFont="1" applyFill="1">
      <alignment vertical="center"/>
      <protection/>
    </xf>
    <xf numFmtId="3" fontId="8" fillId="0" borderId="17" xfId="63" applyNumberFormat="1" applyFont="1" applyFill="1" applyBorder="1">
      <alignment vertical="center"/>
      <protection/>
    </xf>
    <xf numFmtId="3" fontId="8" fillId="0" borderId="0" xfId="63" applyNumberFormat="1" applyFont="1" applyFill="1" applyBorder="1">
      <alignment vertical="center"/>
      <protection/>
    </xf>
    <xf numFmtId="3" fontId="8" fillId="0" borderId="20" xfId="63" applyNumberFormat="1" applyFont="1" applyFill="1" applyBorder="1" applyAlignment="1">
      <alignment vertical="center"/>
      <protection/>
    </xf>
    <xf numFmtId="3" fontId="8" fillId="0" borderId="11" xfId="63" applyNumberFormat="1" applyFont="1" applyFill="1" applyBorder="1">
      <alignment vertical="center"/>
      <protection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3" fontId="8" fillId="0" borderId="21" xfId="63" applyNumberFormat="1" applyFont="1" applyFill="1" applyBorder="1">
      <alignment vertical="center"/>
      <protection/>
    </xf>
    <xf numFmtId="3" fontId="8" fillId="0" borderId="21" xfId="61" applyNumberFormat="1" applyFont="1" applyFill="1" applyBorder="1">
      <alignment vertical="center"/>
      <protection/>
    </xf>
    <xf numFmtId="3" fontId="8" fillId="0" borderId="22" xfId="61" applyNumberFormat="1" applyFont="1" applyFill="1" applyBorder="1">
      <alignment vertical="center"/>
      <protection/>
    </xf>
    <xf numFmtId="3" fontId="7" fillId="0" borderId="23" xfId="63" applyNumberFormat="1" applyFont="1" applyFill="1" applyBorder="1" applyAlignment="1">
      <alignment vertical="center"/>
      <protection/>
    </xf>
    <xf numFmtId="3" fontId="8" fillId="0" borderId="24" xfId="63" applyNumberFormat="1" applyFont="1" applyFill="1" applyBorder="1" applyAlignment="1">
      <alignment vertical="center"/>
      <protection/>
    </xf>
    <xf numFmtId="3" fontId="8" fillId="0" borderId="14" xfId="63" applyNumberFormat="1" applyFont="1" applyFill="1" applyBorder="1" applyAlignment="1">
      <alignment vertical="center"/>
      <protection/>
    </xf>
    <xf numFmtId="3" fontId="8" fillId="0" borderId="0" xfId="63" applyNumberFormat="1" applyFont="1" applyFill="1" applyBorder="1" applyAlignment="1">
      <alignment vertical="center"/>
      <protection/>
    </xf>
    <xf numFmtId="3" fontId="8" fillId="0" borderId="25" xfId="63" applyNumberFormat="1" applyFont="1" applyFill="1" applyBorder="1" applyAlignment="1">
      <alignment vertical="center"/>
      <protection/>
    </xf>
    <xf numFmtId="3" fontId="8" fillId="0" borderId="11" xfId="63" applyNumberFormat="1" applyFont="1" applyFill="1" applyBorder="1" applyAlignment="1">
      <alignment vertical="center"/>
      <protection/>
    </xf>
    <xf numFmtId="3" fontId="7" fillId="0" borderId="17" xfId="61" applyNumberFormat="1" applyFont="1" applyFill="1" applyBorder="1">
      <alignment vertical="center"/>
      <protection/>
    </xf>
    <xf numFmtId="3" fontId="8" fillId="0" borderId="0" xfId="60" applyNumberFormat="1" applyFont="1" applyFill="1">
      <alignment vertical="center"/>
      <protection/>
    </xf>
    <xf numFmtId="0" fontId="5" fillId="0" borderId="14" xfId="60" applyFont="1" applyFill="1" applyBorder="1" applyAlignment="1">
      <alignment horizontal="distributed" vertical="center"/>
      <protection/>
    </xf>
    <xf numFmtId="3" fontId="8" fillId="0" borderId="14" xfId="60" applyNumberFormat="1" applyFont="1" applyFill="1" applyBorder="1">
      <alignment vertical="center"/>
      <protection/>
    </xf>
    <xf numFmtId="3" fontId="8" fillId="0" borderId="11" xfId="60" applyNumberFormat="1" applyFont="1" applyFill="1" applyBorder="1">
      <alignment vertical="center"/>
      <protection/>
    </xf>
    <xf numFmtId="0" fontId="5" fillId="0" borderId="14" xfId="60" applyFont="1" applyBorder="1" applyAlignment="1">
      <alignment horizontal="distributed" vertical="center"/>
      <protection/>
    </xf>
    <xf numFmtId="3" fontId="8" fillId="0" borderId="0" xfId="62" applyNumberFormat="1" applyFont="1">
      <alignment vertical="center"/>
      <protection/>
    </xf>
    <xf numFmtId="0" fontId="5" fillId="0" borderId="14" xfId="62" applyFont="1" applyBorder="1" applyAlignment="1">
      <alignment horizontal="distributed" vertical="center"/>
      <protection/>
    </xf>
    <xf numFmtId="3" fontId="8" fillId="0" borderId="14" xfId="62" applyNumberFormat="1" applyFont="1" applyBorder="1">
      <alignment vertical="center"/>
      <protection/>
    </xf>
    <xf numFmtId="3" fontId="8" fillId="0" borderId="11" xfId="62" applyNumberFormat="1" applyFont="1" applyBorder="1">
      <alignment vertical="center"/>
      <protection/>
    </xf>
    <xf numFmtId="3" fontId="8" fillId="0" borderId="0" xfId="60" applyNumberFormat="1" applyFont="1" applyFill="1" applyBorder="1">
      <alignment vertical="center"/>
      <protection/>
    </xf>
    <xf numFmtId="3" fontId="8" fillId="0" borderId="25" xfId="60" applyNumberFormat="1" applyFont="1" applyFill="1" applyBorder="1">
      <alignment vertical="center"/>
      <protection/>
    </xf>
    <xf numFmtId="3" fontId="8" fillId="0" borderId="24" xfId="60" applyNumberFormat="1" applyFont="1" applyFill="1" applyBorder="1">
      <alignment vertical="center"/>
      <protection/>
    </xf>
    <xf numFmtId="3" fontId="8" fillId="0" borderId="0" xfId="62" applyNumberFormat="1" applyFont="1" applyBorder="1">
      <alignment vertical="center"/>
      <protection/>
    </xf>
    <xf numFmtId="3" fontId="8" fillId="0" borderId="25" xfId="62" applyNumberFormat="1" applyFont="1" applyBorder="1">
      <alignment vertical="center"/>
      <protection/>
    </xf>
    <xf numFmtId="0" fontId="2" fillId="0" borderId="0" xfId="63" applyFont="1" applyFill="1" applyBorder="1">
      <alignment vertical="center"/>
      <protection/>
    </xf>
    <xf numFmtId="3" fontId="8" fillId="0" borderId="14" xfId="63" applyNumberFormat="1" applyFont="1" applyFill="1" applyBorder="1" applyAlignment="1">
      <alignment horizontal="right" vertical="center"/>
      <protection/>
    </xf>
    <xf numFmtId="0" fontId="5" fillId="0" borderId="0" xfId="63" applyFont="1" applyFill="1" applyBorder="1" applyAlignment="1">
      <alignment vertical="center"/>
      <protection/>
    </xf>
    <xf numFmtId="0" fontId="2" fillId="0" borderId="0" xfId="63" applyFont="1" applyFill="1" applyAlignment="1">
      <alignment vertical="center"/>
      <protection/>
    </xf>
    <xf numFmtId="3" fontId="6" fillId="0" borderId="11" xfId="61" applyNumberFormat="1" applyFont="1" applyFill="1" applyBorder="1" applyAlignment="1">
      <alignment horizontal="distributed" vertical="center"/>
      <protection/>
    </xf>
    <xf numFmtId="3" fontId="6" fillId="0" borderId="12" xfId="61" applyNumberFormat="1" applyFont="1" applyFill="1" applyBorder="1" applyAlignment="1">
      <alignment horizontal="center" vertical="center"/>
      <protection/>
    </xf>
    <xf numFmtId="3" fontId="6" fillId="0" borderId="0" xfId="61" applyNumberFormat="1" applyFont="1" applyFill="1" applyAlignment="1">
      <alignment horizontal="distributed" vertical="center"/>
      <protection/>
    </xf>
    <xf numFmtId="3" fontId="6" fillId="0" borderId="10" xfId="61" applyNumberFormat="1" applyFont="1" applyFill="1" applyBorder="1" applyAlignment="1">
      <alignment horizontal="center" vertical="center"/>
      <protection/>
    </xf>
    <xf numFmtId="3" fontId="7" fillId="0" borderId="0" xfId="61" applyNumberFormat="1" applyFont="1" applyFill="1">
      <alignment vertical="center"/>
      <protection/>
    </xf>
    <xf numFmtId="3" fontId="5" fillId="33" borderId="0" xfId="61" applyNumberFormat="1" applyFont="1" applyFill="1" applyAlignment="1">
      <alignment horizontal="distributed" vertical="center"/>
      <protection/>
    </xf>
    <xf numFmtId="3" fontId="5" fillId="33" borderId="10" xfId="61" applyNumberFormat="1" applyFont="1" applyFill="1" applyBorder="1" applyAlignment="1">
      <alignment horizontal="center" vertical="center"/>
      <protection/>
    </xf>
    <xf numFmtId="3" fontId="8" fillId="33" borderId="0" xfId="61" applyNumberFormat="1" applyFont="1" applyFill="1">
      <alignment vertical="center"/>
      <protection/>
    </xf>
    <xf numFmtId="0" fontId="2" fillId="33" borderId="0" xfId="61" applyFont="1" applyFill="1">
      <alignment vertical="center"/>
      <protection/>
    </xf>
    <xf numFmtId="3" fontId="8" fillId="33" borderId="0" xfId="61" applyNumberFormat="1" applyFont="1" applyFill="1" applyAlignment="1">
      <alignment horizontal="right" vertical="center"/>
      <protection/>
    </xf>
    <xf numFmtId="3" fontId="13" fillId="33" borderId="0" xfId="61" applyNumberFormat="1" applyFont="1" applyFill="1" applyAlignment="1">
      <alignment horizontal="distributed" vertical="center"/>
      <protection/>
    </xf>
    <xf numFmtId="3" fontId="8" fillId="0" borderId="0" xfId="61" applyNumberFormat="1" applyFont="1" applyFill="1">
      <alignment vertical="center"/>
      <protection/>
    </xf>
    <xf numFmtId="0" fontId="0" fillId="0" borderId="0" xfId="0" applyFont="1" applyFill="1" applyAlignment="1">
      <alignment vertical="center"/>
    </xf>
    <xf numFmtId="3" fontId="8" fillId="0" borderId="0" xfId="63" applyNumberFormat="1" applyFont="1" applyFill="1" applyBorder="1" applyAlignment="1">
      <alignment horizontal="center" vertical="center"/>
      <protection/>
    </xf>
    <xf numFmtId="3" fontId="8" fillId="0" borderId="0" xfId="62" applyNumberFormat="1" applyFont="1" applyFill="1">
      <alignment vertical="center"/>
      <protection/>
    </xf>
    <xf numFmtId="3" fontId="8" fillId="0" borderId="14" xfId="62" applyNumberFormat="1" applyFont="1" applyFill="1" applyBorder="1">
      <alignment vertical="center"/>
      <protection/>
    </xf>
    <xf numFmtId="3" fontId="8" fillId="0" borderId="11" xfId="62" applyNumberFormat="1" applyFont="1" applyFill="1" applyBorder="1">
      <alignment vertical="center"/>
      <protection/>
    </xf>
    <xf numFmtId="3" fontId="14" fillId="0" borderId="0" xfId="63" applyNumberFormat="1" applyFont="1" applyFill="1" applyBorder="1">
      <alignment vertical="center"/>
      <protection/>
    </xf>
    <xf numFmtId="0" fontId="15" fillId="0" borderId="0" xfId="63" applyFont="1" applyFill="1" applyAlignment="1">
      <alignment horizontal="left" vertical="center"/>
      <protection/>
    </xf>
    <xf numFmtId="0" fontId="15" fillId="0" borderId="10" xfId="63" applyFont="1" applyFill="1" applyBorder="1">
      <alignment vertical="center"/>
      <protection/>
    </xf>
    <xf numFmtId="3" fontId="7" fillId="0" borderId="26" xfId="61" applyNumberFormat="1" applyFont="1" applyFill="1" applyBorder="1">
      <alignment vertic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27" xfId="61" applyFont="1" applyFill="1" applyBorder="1" applyAlignment="1">
      <alignment horizontal="center" vertical="center"/>
      <protection/>
    </xf>
    <xf numFmtId="0" fontId="5" fillId="0" borderId="28" xfId="61" applyFont="1" applyFill="1" applyBorder="1" applyAlignment="1">
      <alignment horizontal="center" vertical="center"/>
      <protection/>
    </xf>
    <xf numFmtId="0" fontId="5" fillId="0" borderId="27" xfId="60" applyFont="1" applyBorder="1" applyAlignment="1">
      <alignment horizontal="center" vertical="center"/>
      <protection/>
    </xf>
    <xf numFmtId="0" fontId="5" fillId="0" borderId="28" xfId="60" applyFont="1" applyBorder="1" applyAlignment="1">
      <alignment horizontal="center" vertical="center"/>
      <protection/>
    </xf>
    <xf numFmtId="0" fontId="5" fillId="0" borderId="24" xfId="60" applyFont="1" applyBorder="1" applyAlignment="1">
      <alignment horizontal="center" vertical="center"/>
      <protection/>
    </xf>
    <xf numFmtId="0" fontId="5" fillId="0" borderId="20" xfId="60" applyFont="1" applyBorder="1" applyAlignment="1">
      <alignment horizontal="center" vertical="center"/>
      <protection/>
    </xf>
    <xf numFmtId="0" fontId="5" fillId="0" borderId="29" xfId="63" applyFont="1" applyFill="1" applyBorder="1" applyAlignment="1">
      <alignment horizontal="center" vertical="center"/>
      <protection/>
    </xf>
    <xf numFmtId="0" fontId="5" fillId="0" borderId="30" xfId="63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distributed" vertical="center" indent="3" shrinkToFit="1"/>
    </xf>
    <xf numFmtId="0" fontId="6" fillId="0" borderId="31" xfId="0" applyFont="1" applyBorder="1" applyAlignment="1">
      <alignment horizontal="distributed" vertical="center" indent="3" shrinkToFit="1"/>
    </xf>
    <xf numFmtId="3" fontId="8" fillId="0" borderId="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20" xfId="63" applyNumberFormat="1" applyFont="1" applyFill="1" applyBorder="1" applyAlignment="1">
      <alignment vertical="center"/>
      <protection/>
    </xf>
    <xf numFmtId="0" fontId="5" fillId="0" borderId="32" xfId="61" applyFont="1" applyFill="1" applyBorder="1" applyAlignment="1">
      <alignment horizontal="center" vertical="center"/>
      <protection/>
    </xf>
    <xf numFmtId="0" fontId="5" fillId="0" borderId="14" xfId="63" applyFont="1" applyFill="1" applyBorder="1" applyAlignment="1">
      <alignment horizontal="left" vertical="center" shrinkToFit="1"/>
      <protection/>
    </xf>
    <xf numFmtId="0" fontId="5" fillId="0" borderId="13" xfId="63" applyFont="1" applyFill="1" applyBorder="1" applyAlignment="1">
      <alignment horizontal="left" vertical="center" shrinkToFit="1"/>
      <protection/>
    </xf>
    <xf numFmtId="0" fontId="5" fillId="0" borderId="33" xfId="61" applyFont="1" applyFill="1" applyBorder="1" applyAlignment="1">
      <alignment horizontal="center" vertical="center"/>
      <protection/>
    </xf>
    <xf numFmtId="0" fontId="5" fillId="0" borderId="34" xfId="61" applyFont="1" applyFill="1" applyBorder="1" applyAlignment="1">
      <alignment horizontal="center" vertical="center"/>
      <protection/>
    </xf>
    <xf numFmtId="0" fontId="5" fillId="0" borderId="27" xfId="60" applyFont="1" applyFill="1" applyBorder="1" applyAlignment="1">
      <alignment horizontal="center" vertical="center"/>
      <protection/>
    </xf>
    <xf numFmtId="0" fontId="5" fillId="0" borderId="32" xfId="60" applyFont="1" applyFill="1" applyBorder="1" applyAlignment="1">
      <alignment horizontal="center" vertical="center"/>
      <protection/>
    </xf>
    <xf numFmtId="0" fontId="5" fillId="0" borderId="24" xfId="60" applyFont="1" applyFill="1" applyBorder="1" applyAlignment="1">
      <alignment horizontal="center" vertical="center"/>
      <protection/>
    </xf>
    <xf numFmtId="0" fontId="5" fillId="0" borderId="35" xfId="60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上屋月別利用実績" xfId="60"/>
    <cellStyle name="標準_21船舶給水　東京港港勢" xfId="61"/>
    <cellStyle name="標準_2野積場利用状況" xfId="62"/>
    <cellStyle name="標準_埠頭会社_4 荷役機械・5貯木場月別利用実績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="60" zoomScalePageLayoutView="0" workbookViewId="0" topLeftCell="A1">
      <selection activeCell="C26" sqref="C26"/>
    </sheetView>
  </sheetViews>
  <sheetFormatPr defaultColWidth="8.00390625" defaultRowHeight="13.5"/>
  <cols>
    <col min="1" max="1" width="7.50390625" style="3" customWidth="1"/>
    <col min="2" max="2" width="7.00390625" style="3" customWidth="1"/>
    <col min="3" max="3" width="9.00390625" style="3" customWidth="1"/>
    <col min="4" max="4" width="10.625" style="3" customWidth="1"/>
    <col min="5" max="16" width="9.75390625" style="3" customWidth="1"/>
    <col min="17" max="16384" width="8.00390625" style="3" customWidth="1"/>
  </cols>
  <sheetData>
    <row r="1" s="1" customFormat="1" ht="30.75">
      <c r="A1" s="49" t="s">
        <v>14</v>
      </c>
    </row>
    <row r="2" spans="16:17" s="1" customFormat="1" ht="12">
      <c r="P2" s="2" t="s">
        <v>40</v>
      </c>
      <c r="Q2" s="2"/>
    </row>
    <row r="3" spans="1:16" ht="19.5" customHeight="1">
      <c r="A3" s="114" t="s">
        <v>1</v>
      </c>
      <c r="B3" s="115"/>
      <c r="C3" s="35" t="s">
        <v>42</v>
      </c>
      <c r="D3" s="118" t="s">
        <v>0</v>
      </c>
      <c r="E3" s="120" t="s">
        <v>2</v>
      </c>
      <c r="F3" s="120" t="s">
        <v>3</v>
      </c>
      <c r="G3" s="120" t="s">
        <v>4</v>
      </c>
      <c r="H3" s="120" t="s">
        <v>5</v>
      </c>
      <c r="I3" s="120" t="s">
        <v>6</v>
      </c>
      <c r="J3" s="120" t="s">
        <v>7</v>
      </c>
      <c r="K3" s="120" t="s">
        <v>8</v>
      </c>
      <c r="L3" s="120" t="s">
        <v>9</v>
      </c>
      <c r="M3" s="120" t="s">
        <v>10</v>
      </c>
      <c r="N3" s="120" t="s">
        <v>11</v>
      </c>
      <c r="O3" s="120" t="s">
        <v>12</v>
      </c>
      <c r="P3" s="122" t="s">
        <v>13</v>
      </c>
    </row>
    <row r="4" spans="1:16" ht="19.5" customHeight="1" thickBot="1">
      <c r="A4" s="116"/>
      <c r="B4" s="117"/>
      <c r="C4" s="36" t="s">
        <v>43</v>
      </c>
      <c r="D4" s="119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3"/>
    </row>
    <row r="5" spans="1:16" ht="30" customHeight="1" thickTop="1">
      <c r="A5" s="25" t="s">
        <v>0</v>
      </c>
      <c r="B5" s="26" t="s">
        <v>44</v>
      </c>
      <c r="C5" s="74">
        <v>72830.503</v>
      </c>
      <c r="D5" s="74">
        <v>1117995.4789999998</v>
      </c>
      <c r="E5" s="74">
        <v>94513.422</v>
      </c>
      <c r="F5" s="74">
        <v>95185.815</v>
      </c>
      <c r="G5" s="74">
        <v>100605.751</v>
      </c>
      <c r="H5" s="74">
        <v>100020.548</v>
      </c>
      <c r="I5" s="74">
        <v>73107.25</v>
      </c>
      <c r="J5" s="74">
        <v>95311.215</v>
      </c>
      <c r="K5" s="74">
        <v>96097.783</v>
      </c>
      <c r="L5" s="74">
        <v>83019.963</v>
      </c>
      <c r="M5" s="74">
        <v>95565.211</v>
      </c>
      <c r="N5" s="74">
        <v>94045.323</v>
      </c>
      <c r="O5" s="74">
        <v>94351.227</v>
      </c>
      <c r="P5" s="74">
        <v>96171.971</v>
      </c>
    </row>
    <row r="6" spans="1:16" ht="30" customHeight="1">
      <c r="A6" s="15"/>
      <c r="B6" s="16" t="s">
        <v>45</v>
      </c>
      <c r="C6" s="33">
        <v>63158.42299999995</v>
      </c>
      <c r="D6" s="33">
        <v>1127667.559</v>
      </c>
      <c r="E6" s="33">
        <v>97746.025</v>
      </c>
      <c r="F6" s="33">
        <v>98614.154</v>
      </c>
      <c r="G6" s="33">
        <v>100371.51</v>
      </c>
      <c r="H6" s="33">
        <v>96361.51</v>
      </c>
      <c r="I6" s="33">
        <v>72442.649</v>
      </c>
      <c r="J6" s="33">
        <v>96121.011</v>
      </c>
      <c r="K6" s="33">
        <v>92750.99</v>
      </c>
      <c r="L6" s="33">
        <v>84292.972</v>
      </c>
      <c r="M6" s="33">
        <v>91777.522</v>
      </c>
      <c r="N6" s="33">
        <v>102767.288</v>
      </c>
      <c r="O6" s="33">
        <v>94600.175</v>
      </c>
      <c r="P6" s="33">
        <v>99821.753</v>
      </c>
    </row>
    <row r="7" spans="1:16" ht="30" customHeight="1">
      <c r="A7" s="38" t="s">
        <v>15</v>
      </c>
      <c r="B7" s="39" t="s">
        <v>44</v>
      </c>
      <c r="C7" s="75">
        <v>10240</v>
      </c>
      <c r="D7" s="75">
        <v>158999</v>
      </c>
      <c r="E7" s="75">
        <v>11924</v>
      </c>
      <c r="F7" s="75">
        <v>15863</v>
      </c>
      <c r="G7" s="75">
        <v>11547</v>
      </c>
      <c r="H7" s="75">
        <v>15004</v>
      </c>
      <c r="I7" s="75">
        <v>10046</v>
      </c>
      <c r="J7" s="75">
        <v>15323</v>
      </c>
      <c r="K7" s="75">
        <v>10644</v>
      </c>
      <c r="L7" s="75">
        <v>14970</v>
      </c>
      <c r="M7" s="75">
        <v>11438</v>
      </c>
      <c r="N7" s="75">
        <v>16084</v>
      </c>
      <c r="O7" s="75">
        <v>10949</v>
      </c>
      <c r="P7" s="75">
        <v>15207</v>
      </c>
    </row>
    <row r="8" spans="1:16" ht="30" customHeight="1">
      <c r="A8" s="38"/>
      <c r="B8" s="39" t="s">
        <v>45</v>
      </c>
      <c r="C8" s="85">
        <v>9472</v>
      </c>
      <c r="D8" s="75">
        <v>159767</v>
      </c>
      <c r="E8" s="75">
        <v>12089</v>
      </c>
      <c r="F8" s="75">
        <v>16973</v>
      </c>
      <c r="G8" s="75">
        <v>11362</v>
      </c>
      <c r="H8" s="75">
        <v>15463</v>
      </c>
      <c r="I8" s="75">
        <v>9400</v>
      </c>
      <c r="J8" s="75">
        <v>15702</v>
      </c>
      <c r="K8" s="75">
        <v>10117</v>
      </c>
      <c r="L8" s="75">
        <v>15220</v>
      </c>
      <c r="M8" s="75">
        <v>10936</v>
      </c>
      <c r="N8" s="75">
        <v>16373</v>
      </c>
      <c r="O8" s="75">
        <v>10598</v>
      </c>
      <c r="P8" s="75">
        <v>15534</v>
      </c>
    </row>
    <row r="9" spans="1:16" ht="30" customHeight="1">
      <c r="A9" s="76" t="s">
        <v>16</v>
      </c>
      <c r="B9" s="40" t="s">
        <v>44</v>
      </c>
      <c r="C9" s="84">
        <v>15999</v>
      </c>
      <c r="D9" s="77">
        <v>157214</v>
      </c>
      <c r="E9" s="77">
        <v>14805</v>
      </c>
      <c r="F9" s="77">
        <v>12115</v>
      </c>
      <c r="G9" s="77">
        <v>14958</v>
      </c>
      <c r="H9" s="77">
        <v>14639</v>
      </c>
      <c r="I9" s="77">
        <v>12089</v>
      </c>
      <c r="J9" s="77">
        <v>13195</v>
      </c>
      <c r="K9" s="77">
        <v>12886</v>
      </c>
      <c r="L9" s="77">
        <v>11312</v>
      </c>
      <c r="M9" s="77">
        <v>11287</v>
      </c>
      <c r="N9" s="77">
        <v>11291</v>
      </c>
      <c r="O9" s="77">
        <v>14055</v>
      </c>
      <c r="P9" s="77">
        <v>14582</v>
      </c>
    </row>
    <row r="10" spans="1:16" ht="30" customHeight="1">
      <c r="A10" s="41"/>
      <c r="B10" s="42" t="s">
        <v>45</v>
      </c>
      <c r="C10" s="85">
        <v>15719</v>
      </c>
      <c r="D10" s="78">
        <v>157494</v>
      </c>
      <c r="E10" s="78">
        <v>14492</v>
      </c>
      <c r="F10" s="78">
        <v>14139</v>
      </c>
      <c r="G10" s="78">
        <v>14523</v>
      </c>
      <c r="H10" s="78">
        <v>12810</v>
      </c>
      <c r="I10" s="78">
        <v>12619</v>
      </c>
      <c r="J10" s="78">
        <v>13419</v>
      </c>
      <c r="K10" s="78">
        <v>12212</v>
      </c>
      <c r="L10" s="78">
        <v>11639</v>
      </c>
      <c r="M10" s="78">
        <v>12497</v>
      </c>
      <c r="N10" s="78">
        <v>12427</v>
      </c>
      <c r="O10" s="78">
        <v>12903</v>
      </c>
      <c r="P10" s="78">
        <v>13814</v>
      </c>
    </row>
    <row r="11" spans="1:16" ht="30" customHeight="1">
      <c r="A11" s="43" t="s">
        <v>17</v>
      </c>
      <c r="B11" s="44" t="s">
        <v>44</v>
      </c>
      <c r="C11" s="75">
        <v>13519</v>
      </c>
      <c r="D11" s="75">
        <v>38590</v>
      </c>
      <c r="E11" s="75">
        <v>4666</v>
      </c>
      <c r="F11" s="75">
        <v>3629</v>
      </c>
      <c r="G11" s="75">
        <v>2525</v>
      </c>
      <c r="H11" s="75">
        <v>4271</v>
      </c>
      <c r="I11" s="75">
        <v>2896</v>
      </c>
      <c r="J11" s="75">
        <v>3717</v>
      </c>
      <c r="K11" s="75">
        <v>3598</v>
      </c>
      <c r="L11" s="75">
        <v>3110</v>
      </c>
      <c r="M11" s="75">
        <v>2748</v>
      </c>
      <c r="N11" s="75">
        <v>2234</v>
      </c>
      <c r="O11" s="75">
        <v>2027</v>
      </c>
      <c r="P11" s="75">
        <v>3169</v>
      </c>
    </row>
    <row r="12" spans="1:16" ht="30" customHeight="1">
      <c r="A12" s="43"/>
      <c r="B12" s="44" t="s">
        <v>45</v>
      </c>
      <c r="C12" s="75">
        <v>6139</v>
      </c>
      <c r="D12" s="75">
        <v>45970</v>
      </c>
      <c r="E12" s="75">
        <v>7751</v>
      </c>
      <c r="F12" s="75">
        <v>4932</v>
      </c>
      <c r="G12" s="75">
        <v>4429</v>
      </c>
      <c r="H12" s="75">
        <v>3766</v>
      </c>
      <c r="I12" s="75">
        <v>2547</v>
      </c>
      <c r="J12" s="75">
        <v>2457</v>
      </c>
      <c r="K12" s="75">
        <v>2693</v>
      </c>
      <c r="L12" s="75">
        <v>2913</v>
      </c>
      <c r="M12" s="75">
        <v>2875</v>
      </c>
      <c r="N12" s="75">
        <v>3514</v>
      </c>
      <c r="O12" s="75">
        <v>4365</v>
      </c>
      <c r="P12" s="75">
        <v>3728</v>
      </c>
    </row>
    <row r="13" spans="1:16" ht="30" customHeight="1">
      <c r="A13" s="76" t="s">
        <v>46</v>
      </c>
      <c r="B13" s="40" t="s">
        <v>44</v>
      </c>
      <c r="C13" s="77">
        <v>29683</v>
      </c>
      <c r="D13" s="77">
        <v>655700</v>
      </c>
      <c r="E13" s="77">
        <v>54051</v>
      </c>
      <c r="F13" s="77">
        <v>56743</v>
      </c>
      <c r="G13" s="77">
        <v>61393</v>
      </c>
      <c r="H13" s="77">
        <v>54836</v>
      </c>
      <c r="I13" s="77">
        <v>40165</v>
      </c>
      <c r="J13" s="77">
        <v>52063</v>
      </c>
      <c r="K13" s="77">
        <v>57037</v>
      </c>
      <c r="L13" s="77">
        <v>45310</v>
      </c>
      <c r="M13" s="77">
        <v>62981</v>
      </c>
      <c r="N13" s="77">
        <v>56033</v>
      </c>
      <c r="O13" s="77">
        <v>60198</v>
      </c>
      <c r="P13" s="77">
        <v>54890</v>
      </c>
    </row>
    <row r="14" spans="1:16" ht="30" customHeight="1">
      <c r="A14" s="41"/>
      <c r="B14" s="42" t="s">
        <v>45</v>
      </c>
      <c r="C14" s="78">
        <v>29676</v>
      </c>
      <c r="D14" s="78">
        <v>655707</v>
      </c>
      <c r="E14" s="78">
        <v>53404</v>
      </c>
      <c r="F14" s="78">
        <v>55619</v>
      </c>
      <c r="G14" s="78">
        <v>59472</v>
      </c>
      <c r="H14" s="78">
        <v>53205</v>
      </c>
      <c r="I14" s="78">
        <v>40159</v>
      </c>
      <c r="J14" s="78">
        <v>53539</v>
      </c>
      <c r="K14" s="78">
        <v>55612</v>
      </c>
      <c r="L14" s="78">
        <v>45871</v>
      </c>
      <c r="M14" s="78">
        <v>58788</v>
      </c>
      <c r="N14" s="78">
        <v>61867</v>
      </c>
      <c r="O14" s="78">
        <v>59605</v>
      </c>
      <c r="P14" s="78">
        <v>58566</v>
      </c>
    </row>
    <row r="15" spans="1:16" ht="30" customHeight="1">
      <c r="A15" s="38" t="s">
        <v>19</v>
      </c>
      <c r="B15" s="39" t="s">
        <v>44</v>
      </c>
      <c r="C15" s="75">
        <v>1669</v>
      </c>
      <c r="D15" s="75">
        <v>87770.479</v>
      </c>
      <c r="E15" s="75">
        <v>7143.422</v>
      </c>
      <c r="F15" s="75">
        <v>4704.815</v>
      </c>
      <c r="G15" s="75">
        <v>8377.751</v>
      </c>
      <c r="H15" s="75">
        <v>9524.548</v>
      </c>
      <c r="I15" s="75">
        <v>6354.25</v>
      </c>
      <c r="J15" s="75">
        <v>9614.215</v>
      </c>
      <c r="K15" s="75">
        <v>10500.783000000001</v>
      </c>
      <c r="L15" s="75">
        <v>6980.963</v>
      </c>
      <c r="M15" s="75">
        <v>5510.211</v>
      </c>
      <c r="N15" s="75">
        <v>7018.322999999999</v>
      </c>
      <c r="O15" s="75">
        <v>5351.227000000001</v>
      </c>
      <c r="P15" s="75">
        <v>6689.971</v>
      </c>
    </row>
    <row r="16" spans="1:16" ht="30" customHeight="1">
      <c r="A16" s="38"/>
      <c r="B16" s="39" t="s">
        <v>45</v>
      </c>
      <c r="C16" s="75">
        <v>913.9230000000098</v>
      </c>
      <c r="D16" s="75">
        <v>88525.559</v>
      </c>
      <c r="E16" s="75">
        <v>8122.025</v>
      </c>
      <c r="F16" s="75">
        <v>4743.154</v>
      </c>
      <c r="G16" s="75">
        <v>8575.509999999998</v>
      </c>
      <c r="H16" s="75">
        <v>9171.51</v>
      </c>
      <c r="I16" s="75">
        <v>6331.648999999999</v>
      </c>
      <c r="J16" s="75">
        <v>9461.010999999999</v>
      </c>
      <c r="K16" s="75">
        <v>10290.99</v>
      </c>
      <c r="L16" s="75">
        <v>7224.971999999999</v>
      </c>
      <c r="M16" s="75">
        <v>5243.522000000001</v>
      </c>
      <c r="N16" s="75">
        <v>7102.288</v>
      </c>
      <c r="O16" s="75">
        <v>5560.175</v>
      </c>
      <c r="P16" s="75">
        <v>6698.753</v>
      </c>
    </row>
    <row r="17" spans="1:16" ht="30" customHeight="1">
      <c r="A17" s="79" t="s">
        <v>22</v>
      </c>
      <c r="B17" s="45" t="s">
        <v>44</v>
      </c>
      <c r="C17" s="86">
        <v>1721</v>
      </c>
      <c r="D17" s="77">
        <v>19722</v>
      </c>
      <c r="E17" s="77">
        <v>1924</v>
      </c>
      <c r="F17" s="77">
        <v>2131</v>
      </c>
      <c r="G17" s="77">
        <v>1805</v>
      </c>
      <c r="H17" s="77">
        <v>1746</v>
      </c>
      <c r="I17" s="77">
        <v>1557</v>
      </c>
      <c r="J17" s="77">
        <v>1399</v>
      </c>
      <c r="K17" s="77">
        <v>1432</v>
      </c>
      <c r="L17" s="77">
        <v>1337</v>
      </c>
      <c r="M17" s="77">
        <v>1601</v>
      </c>
      <c r="N17" s="77">
        <v>1385</v>
      </c>
      <c r="O17" s="77">
        <v>1771</v>
      </c>
      <c r="P17" s="77">
        <v>1634</v>
      </c>
    </row>
    <row r="18" spans="1:16" ht="30" customHeight="1">
      <c r="A18" s="46"/>
      <c r="B18" s="47" t="s">
        <v>45</v>
      </c>
      <c r="C18" s="85">
        <v>1238.5</v>
      </c>
      <c r="D18" s="78">
        <v>20204</v>
      </c>
      <c r="E18" s="78">
        <v>1888</v>
      </c>
      <c r="F18" s="78">
        <v>2208</v>
      </c>
      <c r="G18" s="78">
        <v>2010</v>
      </c>
      <c r="H18" s="78">
        <v>1946</v>
      </c>
      <c r="I18" s="78">
        <v>1386</v>
      </c>
      <c r="J18" s="78">
        <v>1543</v>
      </c>
      <c r="K18" s="78">
        <v>1826</v>
      </c>
      <c r="L18" s="78">
        <v>1425</v>
      </c>
      <c r="M18" s="78">
        <v>1438</v>
      </c>
      <c r="N18" s="78">
        <v>1484</v>
      </c>
      <c r="O18" s="78">
        <v>1569</v>
      </c>
      <c r="P18" s="78">
        <v>1481</v>
      </c>
    </row>
    <row r="19" spans="1:16" ht="20.25" customHeight="1">
      <c r="A19" s="4" t="s">
        <v>63</v>
      </c>
      <c r="B19" s="4"/>
      <c r="C19" s="4"/>
      <c r="D19" s="8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20.25" customHeight="1">
      <c r="A20" s="4"/>
      <c r="B20" s="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1" spans="1:16" ht="20.25" customHeight="1">
      <c r="A21" s="4"/>
      <c r="B21" s="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</row>
    <row r="22" s="10" customFormat="1" ht="30.75">
      <c r="A22" s="50" t="s">
        <v>62</v>
      </c>
    </row>
    <row r="23" spans="16:17" s="1" customFormat="1" ht="12">
      <c r="P23" s="2" t="s">
        <v>40</v>
      </c>
      <c r="Q23" s="2"/>
    </row>
    <row r="24" spans="1:16" ht="19.5" customHeight="1">
      <c r="A24" s="114" t="s">
        <v>1</v>
      </c>
      <c r="B24" s="115"/>
      <c r="C24" s="35" t="s">
        <v>42</v>
      </c>
      <c r="D24" s="118" t="s">
        <v>0</v>
      </c>
      <c r="E24" s="120" t="s">
        <v>2</v>
      </c>
      <c r="F24" s="120" t="s">
        <v>3</v>
      </c>
      <c r="G24" s="120" t="s">
        <v>4</v>
      </c>
      <c r="H24" s="120" t="s">
        <v>5</v>
      </c>
      <c r="I24" s="120" t="s">
        <v>6</v>
      </c>
      <c r="J24" s="120" t="s">
        <v>7</v>
      </c>
      <c r="K24" s="120" t="s">
        <v>8</v>
      </c>
      <c r="L24" s="120" t="s">
        <v>9</v>
      </c>
      <c r="M24" s="120" t="s">
        <v>10</v>
      </c>
      <c r="N24" s="120" t="s">
        <v>11</v>
      </c>
      <c r="O24" s="120" t="s">
        <v>12</v>
      </c>
      <c r="P24" s="122" t="s">
        <v>13</v>
      </c>
    </row>
    <row r="25" spans="1:16" ht="19.5" customHeight="1" thickBot="1">
      <c r="A25" s="116"/>
      <c r="B25" s="117"/>
      <c r="C25" s="36" t="s">
        <v>43</v>
      </c>
      <c r="D25" s="119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3"/>
    </row>
    <row r="26" spans="1:16" s="10" customFormat="1" ht="30" customHeight="1" thickTop="1">
      <c r="A26" s="27" t="s">
        <v>0</v>
      </c>
      <c r="B26" s="28" t="s">
        <v>44</v>
      </c>
      <c r="C26" s="113">
        <v>418559</v>
      </c>
      <c r="D26" s="74">
        <v>14976065</v>
      </c>
      <c r="E26" s="74">
        <v>1152339</v>
      </c>
      <c r="F26" s="74">
        <v>1228420</v>
      </c>
      <c r="G26" s="74">
        <v>1278304</v>
      </c>
      <c r="H26" s="74">
        <v>1242267</v>
      </c>
      <c r="I26" s="74">
        <v>1183383</v>
      </c>
      <c r="J26" s="74">
        <v>1161516</v>
      </c>
      <c r="K26" s="74">
        <v>1238339</v>
      </c>
      <c r="L26" s="74">
        <v>1210497</v>
      </c>
      <c r="M26" s="74">
        <v>1309276</v>
      </c>
      <c r="N26" s="74">
        <v>1315175</v>
      </c>
      <c r="O26" s="74">
        <v>1278585</v>
      </c>
      <c r="P26" s="74">
        <v>1377964</v>
      </c>
    </row>
    <row r="27" spans="1:16" s="10" customFormat="1" ht="30" customHeight="1">
      <c r="A27" s="29"/>
      <c r="B27" s="30" t="s">
        <v>45</v>
      </c>
      <c r="C27" s="33">
        <v>431739</v>
      </c>
      <c r="D27" s="33">
        <v>14962885</v>
      </c>
      <c r="E27" s="33">
        <v>1143702</v>
      </c>
      <c r="F27" s="33">
        <v>1240098</v>
      </c>
      <c r="G27" s="33">
        <v>1285122</v>
      </c>
      <c r="H27" s="33">
        <v>1239884</v>
      </c>
      <c r="I27" s="33">
        <v>1183533</v>
      </c>
      <c r="J27" s="33">
        <v>1176438</v>
      </c>
      <c r="K27" s="33">
        <v>1241433</v>
      </c>
      <c r="L27" s="33">
        <v>1215908</v>
      </c>
      <c r="M27" s="33">
        <v>1245832</v>
      </c>
      <c r="N27" s="33">
        <v>1328833</v>
      </c>
      <c r="O27" s="33">
        <v>1286353</v>
      </c>
      <c r="P27" s="33">
        <v>1375749</v>
      </c>
    </row>
    <row r="28" spans="1:16" s="10" customFormat="1" ht="30" customHeight="1">
      <c r="A28" s="11" t="s">
        <v>15</v>
      </c>
      <c r="B28" s="12" t="s">
        <v>44</v>
      </c>
      <c r="C28" s="80">
        <v>90443</v>
      </c>
      <c r="D28" s="80">
        <v>5537772</v>
      </c>
      <c r="E28" s="107">
        <v>461210</v>
      </c>
      <c r="F28" s="107">
        <v>461087</v>
      </c>
      <c r="G28" s="107">
        <v>460611</v>
      </c>
      <c r="H28" s="107">
        <v>460979</v>
      </c>
      <c r="I28" s="107">
        <v>459844</v>
      </c>
      <c r="J28" s="107">
        <v>460155</v>
      </c>
      <c r="K28" s="107">
        <v>461823</v>
      </c>
      <c r="L28" s="107">
        <v>461190</v>
      </c>
      <c r="M28" s="107">
        <v>462880</v>
      </c>
      <c r="N28" s="107">
        <v>464669</v>
      </c>
      <c r="O28" s="107">
        <v>461731</v>
      </c>
      <c r="P28" s="107">
        <v>461593</v>
      </c>
    </row>
    <row r="29" spans="1:16" s="10" customFormat="1" ht="30" customHeight="1">
      <c r="A29" s="11"/>
      <c r="B29" s="12" t="s">
        <v>45</v>
      </c>
      <c r="C29" s="88">
        <v>83652</v>
      </c>
      <c r="D29" s="80">
        <v>5544563</v>
      </c>
      <c r="E29" s="107">
        <v>462046</v>
      </c>
      <c r="F29" s="107">
        <v>461318</v>
      </c>
      <c r="G29" s="107">
        <v>461271</v>
      </c>
      <c r="H29" s="107">
        <v>461119</v>
      </c>
      <c r="I29" s="107">
        <v>460675</v>
      </c>
      <c r="J29" s="107">
        <v>460690</v>
      </c>
      <c r="K29" s="107">
        <v>462654</v>
      </c>
      <c r="L29" s="107">
        <v>462287</v>
      </c>
      <c r="M29" s="107">
        <v>463787</v>
      </c>
      <c r="N29" s="107">
        <v>463281</v>
      </c>
      <c r="O29" s="107">
        <v>463233</v>
      </c>
      <c r="P29" s="107">
        <v>462202</v>
      </c>
    </row>
    <row r="30" spans="1:16" s="10" customFormat="1" ht="30" customHeight="1">
      <c r="A30" s="81" t="s">
        <v>16</v>
      </c>
      <c r="B30" s="37" t="s">
        <v>44</v>
      </c>
      <c r="C30" s="87">
        <v>4988</v>
      </c>
      <c r="D30" s="82">
        <v>273269</v>
      </c>
      <c r="E30" s="108">
        <v>22519</v>
      </c>
      <c r="F30" s="108">
        <v>22770</v>
      </c>
      <c r="G30" s="108">
        <v>22878</v>
      </c>
      <c r="H30" s="108">
        <v>23413</v>
      </c>
      <c r="I30" s="108">
        <v>23111</v>
      </c>
      <c r="J30" s="108">
        <v>22512</v>
      </c>
      <c r="K30" s="108">
        <v>22510</v>
      </c>
      <c r="L30" s="108">
        <v>22511</v>
      </c>
      <c r="M30" s="108">
        <v>22509</v>
      </c>
      <c r="N30" s="108">
        <v>23509</v>
      </c>
      <c r="O30" s="108">
        <v>22510</v>
      </c>
      <c r="P30" s="108">
        <v>22517</v>
      </c>
    </row>
    <row r="31" spans="1:16" s="10" customFormat="1" ht="30" customHeight="1">
      <c r="A31" s="13"/>
      <c r="B31" s="14" t="s">
        <v>45</v>
      </c>
      <c r="C31" s="88">
        <v>5131</v>
      </c>
      <c r="D31" s="83">
        <v>273126</v>
      </c>
      <c r="E31" s="109">
        <v>22507</v>
      </c>
      <c r="F31" s="109">
        <v>23365</v>
      </c>
      <c r="G31" s="109">
        <v>22381</v>
      </c>
      <c r="H31" s="109">
        <v>23087</v>
      </c>
      <c r="I31" s="109">
        <v>22368</v>
      </c>
      <c r="J31" s="109">
        <v>23226</v>
      </c>
      <c r="K31" s="109">
        <v>22284</v>
      </c>
      <c r="L31" s="109">
        <v>22964</v>
      </c>
      <c r="M31" s="109">
        <v>22274</v>
      </c>
      <c r="N31" s="109">
        <v>23305</v>
      </c>
      <c r="O31" s="109">
        <v>22358</v>
      </c>
      <c r="P31" s="109">
        <v>23007</v>
      </c>
    </row>
    <row r="32" spans="1:16" s="10" customFormat="1" ht="30" customHeight="1">
      <c r="A32" s="11" t="s">
        <v>17</v>
      </c>
      <c r="B32" s="12" t="s">
        <v>44</v>
      </c>
      <c r="C32" s="80">
        <v>27</v>
      </c>
      <c r="D32" s="80">
        <v>2820</v>
      </c>
      <c r="E32" s="107">
        <v>235</v>
      </c>
      <c r="F32" s="107">
        <v>235</v>
      </c>
      <c r="G32" s="107">
        <v>235</v>
      </c>
      <c r="H32" s="107">
        <v>235</v>
      </c>
      <c r="I32" s="107">
        <v>235</v>
      </c>
      <c r="J32" s="107">
        <v>235</v>
      </c>
      <c r="K32" s="107">
        <v>235</v>
      </c>
      <c r="L32" s="107">
        <v>235</v>
      </c>
      <c r="M32" s="107">
        <v>235</v>
      </c>
      <c r="N32" s="107">
        <v>235</v>
      </c>
      <c r="O32" s="107">
        <v>235</v>
      </c>
      <c r="P32" s="107">
        <v>235</v>
      </c>
    </row>
    <row r="33" spans="1:16" s="10" customFormat="1" ht="30" customHeight="1">
      <c r="A33" s="11"/>
      <c r="B33" s="12" t="s">
        <v>45</v>
      </c>
      <c r="C33" s="80">
        <v>27</v>
      </c>
      <c r="D33" s="80">
        <v>2820</v>
      </c>
      <c r="E33" s="107">
        <v>235</v>
      </c>
      <c r="F33" s="107">
        <v>235</v>
      </c>
      <c r="G33" s="107">
        <v>235</v>
      </c>
      <c r="H33" s="107">
        <v>235</v>
      </c>
      <c r="I33" s="107">
        <v>235</v>
      </c>
      <c r="J33" s="107">
        <v>235</v>
      </c>
      <c r="K33" s="107">
        <v>235</v>
      </c>
      <c r="L33" s="107">
        <v>235</v>
      </c>
      <c r="M33" s="107">
        <v>235</v>
      </c>
      <c r="N33" s="107">
        <v>235</v>
      </c>
      <c r="O33" s="107">
        <v>235</v>
      </c>
      <c r="P33" s="107">
        <v>235</v>
      </c>
    </row>
    <row r="34" spans="1:16" s="10" customFormat="1" ht="30" customHeight="1">
      <c r="A34" s="81" t="s">
        <v>46</v>
      </c>
      <c r="B34" s="37" t="s">
        <v>44</v>
      </c>
      <c r="C34" s="82">
        <v>209392</v>
      </c>
      <c r="D34" s="82">
        <v>7720269</v>
      </c>
      <c r="E34" s="108">
        <v>558643</v>
      </c>
      <c r="F34" s="108">
        <v>629671</v>
      </c>
      <c r="G34" s="108">
        <v>666272</v>
      </c>
      <c r="H34" s="108">
        <v>632892</v>
      </c>
      <c r="I34" s="108">
        <v>598669</v>
      </c>
      <c r="J34" s="108">
        <v>558645</v>
      </c>
      <c r="K34" s="108">
        <v>635267</v>
      </c>
      <c r="L34" s="108">
        <v>629069</v>
      </c>
      <c r="M34" s="108">
        <v>695274</v>
      </c>
      <c r="N34" s="108">
        <v>677471</v>
      </c>
      <c r="O34" s="108">
        <v>670208</v>
      </c>
      <c r="P34" s="108">
        <v>768188</v>
      </c>
    </row>
    <row r="35" spans="1:16" s="10" customFormat="1" ht="30" customHeight="1">
      <c r="A35" s="13"/>
      <c r="B35" s="14" t="s">
        <v>45</v>
      </c>
      <c r="C35" s="83">
        <v>202510</v>
      </c>
      <c r="D35" s="83">
        <v>7727151</v>
      </c>
      <c r="E35" s="109">
        <v>560012</v>
      </c>
      <c r="F35" s="109">
        <v>628145</v>
      </c>
      <c r="G35" s="109">
        <v>667817</v>
      </c>
      <c r="H35" s="109">
        <v>633414</v>
      </c>
      <c r="I35" s="109">
        <v>600848</v>
      </c>
      <c r="J35" s="109">
        <v>560054</v>
      </c>
      <c r="K35" s="109">
        <v>636704</v>
      </c>
      <c r="L35" s="109">
        <v>627834</v>
      </c>
      <c r="M35" s="109">
        <v>638626</v>
      </c>
      <c r="N35" s="109">
        <v>735721</v>
      </c>
      <c r="O35" s="109">
        <v>670946</v>
      </c>
      <c r="P35" s="109">
        <v>767030</v>
      </c>
    </row>
    <row r="36" spans="1:16" s="10" customFormat="1" ht="30" customHeight="1">
      <c r="A36" s="11" t="s">
        <v>20</v>
      </c>
      <c r="B36" s="12" t="s">
        <v>44</v>
      </c>
      <c r="C36" s="80">
        <v>21121</v>
      </c>
      <c r="D36" s="80">
        <v>712352</v>
      </c>
      <c r="E36" s="107">
        <v>52864</v>
      </c>
      <c r="F36" s="107">
        <v>53086</v>
      </c>
      <c r="G36" s="107">
        <v>68789</v>
      </c>
      <c r="H36" s="107">
        <v>52562</v>
      </c>
      <c r="I36" s="107">
        <v>44136</v>
      </c>
      <c r="J36" s="107">
        <v>62038</v>
      </c>
      <c r="K36" s="107">
        <v>56346</v>
      </c>
      <c r="L36" s="107">
        <v>47673</v>
      </c>
      <c r="M36" s="107">
        <v>73031</v>
      </c>
      <c r="N36" s="107">
        <v>78904</v>
      </c>
      <c r="O36" s="107">
        <v>66930</v>
      </c>
      <c r="P36" s="107">
        <v>55993</v>
      </c>
    </row>
    <row r="37" spans="1:16" s="10" customFormat="1" ht="30" customHeight="1">
      <c r="A37" s="11"/>
      <c r="B37" s="12" t="s">
        <v>45</v>
      </c>
      <c r="C37" s="88">
        <v>22377</v>
      </c>
      <c r="D37" s="80">
        <v>711096</v>
      </c>
      <c r="E37" s="107">
        <v>47580</v>
      </c>
      <c r="F37" s="107">
        <v>60889</v>
      </c>
      <c r="G37" s="107">
        <v>63897</v>
      </c>
      <c r="H37" s="107">
        <v>50376</v>
      </c>
      <c r="I37" s="107">
        <v>44995</v>
      </c>
      <c r="J37" s="107">
        <v>61675</v>
      </c>
      <c r="K37" s="107">
        <v>60396</v>
      </c>
      <c r="L37" s="107">
        <v>50114</v>
      </c>
      <c r="M37" s="107">
        <v>69704</v>
      </c>
      <c r="N37" s="107">
        <v>76573</v>
      </c>
      <c r="O37" s="107">
        <v>66284</v>
      </c>
      <c r="P37" s="107">
        <v>58613</v>
      </c>
    </row>
    <row r="38" spans="1:16" s="10" customFormat="1" ht="30" customHeight="1">
      <c r="A38" s="81" t="s">
        <v>21</v>
      </c>
      <c r="B38" s="37" t="s">
        <v>44</v>
      </c>
      <c r="C38" s="87">
        <v>66705</v>
      </c>
      <c r="D38" s="82">
        <v>554605</v>
      </c>
      <c r="E38" s="108">
        <v>42102</v>
      </c>
      <c r="F38" s="108">
        <v>45534</v>
      </c>
      <c r="G38" s="108">
        <v>45349</v>
      </c>
      <c r="H38" s="108">
        <v>55439</v>
      </c>
      <c r="I38" s="108">
        <v>42209</v>
      </c>
      <c r="J38" s="108">
        <v>46771</v>
      </c>
      <c r="K38" s="108">
        <v>46840</v>
      </c>
      <c r="L38" s="108">
        <v>38430</v>
      </c>
      <c r="M38" s="108">
        <v>40000</v>
      </c>
      <c r="N38" s="108">
        <v>53214</v>
      </c>
      <c r="O38" s="108">
        <v>46893</v>
      </c>
      <c r="P38" s="108">
        <v>51824</v>
      </c>
    </row>
    <row r="39" spans="1:16" s="10" customFormat="1" ht="30" customHeight="1">
      <c r="A39" s="13"/>
      <c r="B39" s="14" t="s">
        <v>45</v>
      </c>
      <c r="C39" s="88">
        <v>97022</v>
      </c>
      <c r="D39" s="83">
        <v>524288</v>
      </c>
      <c r="E39" s="109">
        <v>32772</v>
      </c>
      <c r="F39" s="109">
        <v>49473</v>
      </c>
      <c r="G39" s="109">
        <v>50126</v>
      </c>
      <c r="H39" s="109">
        <v>54038</v>
      </c>
      <c r="I39" s="109">
        <v>40663</v>
      </c>
      <c r="J39" s="109">
        <v>56017</v>
      </c>
      <c r="K39" s="109">
        <v>46240</v>
      </c>
      <c r="L39" s="109">
        <v>39696</v>
      </c>
      <c r="M39" s="109">
        <v>39128</v>
      </c>
      <c r="N39" s="109">
        <v>14859</v>
      </c>
      <c r="O39" s="109">
        <v>50308</v>
      </c>
      <c r="P39" s="109">
        <v>50968</v>
      </c>
    </row>
    <row r="40" spans="1:16" s="10" customFormat="1" ht="30" customHeight="1">
      <c r="A40" s="11" t="s">
        <v>22</v>
      </c>
      <c r="B40" s="12" t="s">
        <v>44</v>
      </c>
      <c r="C40" s="87">
        <v>25883</v>
      </c>
      <c r="D40" s="80">
        <v>174978</v>
      </c>
      <c r="E40" s="107">
        <v>14766</v>
      </c>
      <c r="F40" s="107">
        <v>16037</v>
      </c>
      <c r="G40" s="107">
        <v>14170</v>
      </c>
      <c r="H40" s="107">
        <v>16747</v>
      </c>
      <c r="I40" s="107">
        <v>15179</v>
      </c>
      <c r="J40" s="107">
        <v>11160</v>
      </c>
      <c r="K40" s="107">
        <v>15318</v>
      </c>
      <c r="L40" s="107">
        <v>11389</v>
      </c>
      <c r="M40" s="107">
        <v>15347</v>
      </c>
      <c r="N40" s="107">
        <v>17173</v>
      </c>
      <c r="O40" s="107">
        <v>10078</v>
      </c>
      <c r="P40" s="107">
        <v>17614</v>
      </c>
    </row>
    <row r="41" spans="1:16" s="10" customFormat="1" ht="30" customHeight="1">
      <c r="A41" s="13"/>
      <c r="B41" s="14" t="s">
        <v>45</v>
      </c>
      <c r="C41" s="88">
        <v>21020</v>
      </c>
      <c r="D41" s="83">
        <v>179841</v>
      </c>
      <c r="E41" s="109">
        <v>18550</v>
      </c>
      <c r="F41" s="109">
        <v>16673</v>
      </c>
      <c r="G41" s="109">
        <v>19395</v>
      </c>
      <c r="H41" s="109">
        <v>17615</v>
      </c>
      <c r="I41" s="109">
        <v>13749</v>
      </c>
      <c r="J41" s="109">
        <v>14541</v>
      </c>
      <c r="K41" s="109">
        <v>12920</v>
      </c>
      <c r="L41" s="109">
        <v>12778</v>
      </c>
      <c r="M41" s="109">
        <v>12078</v>
      </c>
      <c r="N41" s="109">
        <v>14859</v>
      </c>
      <c r="O41" s="109">
        <v>12989</v>
      </c>
      <c r="P41" s="109">
        <v>13694</v>
      </c>
    </row>
    <row r="43" ht="12">
      <c r="C43" s="34"/>
    </row>
    <row r="44" ht="12">
      <c r="C44" s="34"/>
    </row>
  </sheetData>
  <sheetProtection/>
  <mergeCells count="28">
    <mergeCell ref="K24:K25"/>
    <mergeCell ref="L24:L25"/>
    <mergeCell ref="M24:M25"/>
    <mergeCell ref="N24:N25"/>
    <mergeCell ref="O24:O25"/>
    <mergeCell ref="P24:P25"/>
    <mergeCell ref="O3:O4"/>
    <mergeCell ref="P3:P4"/>
    <mergeCell ref="A24:B25"/>
    <mergeCell ref="D24:D25"/>
    <mergeCell ref="E24:E25"/>
    <mergeCell ref="F24:F25"/>
    <mergeCell ref="G24:G25"/>
    <mergeCell ref="H24:H25"/>
    <mergeCell ref="I24:I25"/>
    <mergeCell ref="J24:J25"/>
    <mergeCell ref="I3:I4"/>
    <mergeCell ref="J3:J4"/>
    <mergeCell ref="K3:K4"/>
    <mergeCell ref="L3:L4"/>
    <mergeCell ref="M3:M4"/>
    <mergeCell ref="N3:N4"/>
    <mergeCell ref="A3:B4"/>
    <mergeCell ref="D3:D4"/>
    <mergeCell ref="E3:E4"/>
    <mergeCell ref="F3:F4"/>
    <mergeCell ref="G3:G4"/>
    <mergeCell ref="H3:H4"/>
  </mergeCells>
  <printOptions/>
  <pageMargins left="0.7874015748031497" right="0.3937007874015748" top="0.3937007874015748" bottom="0.984251968503937" header="0" footer="0.1968503937007874"/>
  <pageSetup firstPageNumber="413" useFirstPageNumber="1" horizontalDpi="600" verticalDpi="600" orientation="portrait" paperSize="9" scale="60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tabSelected="1" view="pageBreakPreview" zoomScale="115" zoomScaleNormal="130" zoomScaleSheetLayoutView="115" zoomScalePageLayoutView="0" workbookViewId="0" topLeftCell="A6">
      <selection activeCell="C20" sqref="C20"/>
    </sheetView>
  </sheetViews>
  <sheetFormatPr defaultColWidth="8.00390625" defaultRowHeight="13.5"/>
  <cols>
    <col min="1" max="1" width="11.75390625" style="3" customWidth="1"/>
    <col min="2" max="2" width="7.625" style="3" customWidth="1"/>
    <col min="3" max="3" width="8.625" style="3" customWidth="1"/>
    <col min="4" max="15" width="7.125" style="3" customWidth="1"/>
    <col min="16" max="16384" width="8.00390625" style="3" customWidth="1"/>
  </cols>
  <sheetData>
    <row r="1" s="1" customFormat="1" ht="24">
      <c r="A1" s="51" t="s">
        <v>23</v>
      </c>
    </row>
    <row r="2" s="1" customFormat="1" ht="12">
      <c r="O2" s="2" t="s">
        <v>47</v>
      </c>
    </row>
    <row r="3" spans="1:15" ht="11.25" customHeight="1">
      <c r="A3" s="114" t="s">
        <v>1</v>
      </c>
      <c r="B3" s="115"/>
      <c r="C3" s="118" t="s">
        <v>0</v>
      </c>
      <c r="D3" s="140" t="s">
        <v>2</v>
      </c>
      <c r="E3" s="140" t="s">
        <v>3</v>
      </c>
      <c r="F3" s="140" t="s">
        <v>4</v>
      </c>
      <c r="G3" s="140" t="s">
        <v>5</v>
      </c>
      <c r="H3" s="140" t="s">
        <v>6</v>
      </c>
      <c r="I3" s="140" t="s">
        <v>7</v>
      </c>
      <c r="J3" s="140" t="s">
        <v>8</v>
      </c>
      <c r="K3" s="140" t="s">
        <v>9</v>
      </c>
      <c r="L3" s="140" t="s">
        <v>10</v>
      </c>
      <c r="M3" s="140" t="s">
        <v>11</v>
      </c>
      <c r="N3" s="140" t="s">
        <v>12</v>
      </c>
      <c r="O3" s="142" t="s">
        <v>13</v>
      </c>
    </row>
    <row r="4" spans="1:15" ht="11.25" customHeight="1" thickBot="1">
      <c r="A4" s="138"/>
      <c r="B4" s="139"/>
      <c r="C4" s="135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3"/>
    </row>
    <row r="5" spans="1:15" ht="18.75" customHeight="1" thickTop="1">
      <c r="A5" s="95" t="s">
        <v>0</v>
      </c>
      <c r="B5" s="96" t="s">
        <v>24</v>
      </c>
      <c r="C5" s="97">
        <f>SUM(D5:O5)</f>
        <v>383</v>
      </c>
      <c r="D5" s="97">
        <f aca="true" t="shared" si="0" ref="D5:O5">D7+D23</f>
        <v>18</v>
      </c>
      <c r="E5" s="97">
        <f t="shared" si="0"/>
        <v>30</v>
      </c>
      <c r="F5" s="97">
        <f t="shared" si="0"/>
        <v>31</v>
      </c>
      <c r="G5" s="97">
        <f t="shared" si="0"/>
        <v>39</v>
      </c>
      <c r="H5" s="97">
        <f t="shared" si="0"/>
        <v>29</v>
      </c>
      <c r="I5" s="97">
        <f t="shared" si="0"/>
        <v>33</v>
      </c>
      <c r="J5" s="97">
        <f t="shared" si="0"/>
        <v>33</v>
      </c>
      <c r="K5" s="97">
        <f t="shared" si="0"/>
        <v>18</v>
      </c>
      <c r="L5" s="97">
        <f t="shared" si="0"/>
        <v>43</v>
      </c>
      <c r="M5" s="97">
        <f t="shared" si="0"/>
        <v>44</v>
      </c>
      <c r="N5" s="97">
        <f t="shared" si="0"/>
        <v>35</v>
      </c>
      <c r="O5" s="97">
        <f t="shared" si="0"/>
        <v>30</v>
      </c>
    </row>
    <row r="6" spans="1:16" ht="18.75" customHeight="1">
      <c r="A6" s="93"/>
      <c r="B6" s="94" t="s">
        <v>25</v>
      </c>
      <c r="C6" s="33">
        <f>SUM(D6:O6)</f>
        <v>69686</v>
      </c>
      <c r="D6" s="33">
        <f aca="true" t="shared" si="1" ref="D6:O6">D8+D24</f>
        <v>5505</v>
      </c>
      <c r="E6" s="33">
        <f t="shared" si="1"/>
        <v>6475</v>
      </c>
      <c r="F6" s="33">
        <f t="shared" si="1"/>
        <v>6835</v>
      </c>
      <c r="G6" s="33">
        <f t="shared" si="1"/>
        <v>5362</v>
      </c>
      <c r="H6" s="33">
        <f t="shared" si="1"/>
        <v>4761</v>
      </c>
      <c r="I6" s="33">
        <f t="shared" si="1"/>
        <v>5816</v>
      </c>
      <c r="J6" s="33">
        <f t="shared" si="1"/>
        <v>5156</v>
      </c>
      <c r="K6" s="33">
        <f t="shared" si="1"/>
        <v>4689</v>
      </c>
      <c r="L6" s="33">
        <f t="shared" si="1"/>
        <v>7919</v>
      </c>
      <c r="M6" s="33">
        <f t="shared" si="1"/>
        <v>6994</v>
      </c>
      <c r="N6" s="33">
        <f t="shared" si="1"/>
        <v>5671</v>
      </c>
      <c r="O6" s="33">
        <f t="shared" si="1"/>
        <v>4503</v>
      </c>
      <c r="P6" s="34" t="s">
        <v>66</v>
      </c>
    </row>
    <row r="7" spans="1:15" ht="18.75" customHeight="1">
      <c r="A7" s="95" t="s">
        <v>26</v>
      </c>
      <c r="B7" s="96" t="s">
        <v>24</v>
      </c>
      <c r="C7" s="97">
        <f aca="true" t="shared" si="2" ref="C7:C12">SUM(D7:O7)</f>
        <v>224</v>
      </c>
      <c r="D7" s="97">
        <f aca="true" t="shared" si="3" ref="D7:O7">D9+D11+D13+D15+D17+D19+D21</f>
        <v>18</v>
      </c>
      <c r="E7" s="97">
        <f t="shared" si="3"/>
        <v>18</v>
      </c>
      <c r="F7" s="97">
        <f t="shared" si="3"/>
        <v>17</v>
      </c>
      <c r="G7" s="97">
        <f t="shared" si="3"/>
        <v>18</v>
      </c>
      <c r="H7" s="97">
        <f t="shared" si="3"/>
        <v>15</v>
      </c>
      <c r="I7" s="97">
        <f t="shared" si="3"/>
        <v>15</v>
      </c>
      <c r="J7" s="97">
        <f t="shared" si="3"/>
        <v>19</v>
      </c>
      <c r="K7" s="97">
        <f t="shared" si="3"/>
        <v>14</v>
      </c>
      <c r="L7" s="97">
        <f t="shared" si="3"/>
        <v>27</v>
      </c>
      <c r="M7" s="97">
        <f t="shared" si="3"/>
        <v>22</v>
      </c>
      <c r="N7" s="97">
        <f t="shared" si="3"/>
        <v>21</v>
      </c>
      <c r="O7" s="97">
        <f t="shared" si="3"/>
        <v>20</v>
      </c>
    </row>
    <row r="8" spans="1:15" ht="18.75" customHeight="1">
      <c r="A8" s="95" t="s">
        <v>27</v>
      </c>
      <c r="B8" s="96" t="s">
        <v>25</v>
      </c>
      <c r="C8" s="97">
        <f t="shared" si="2"/>
        <v>55089</v>
      </c>
      <c r="D8" s="97">
        <f aca="true" t="shared" si="4" ref="D8:O8">D10+D12+D14+D16+D18+D20+D22</f>
        <v>5505</v>
      </c>
      <c r="E8" s="97">
        <f t="shared" si="4"/>
        <v>5708</v>
      </c>
      <c r="F8" s="97">
        <f t="shared" si="4"/>
        <v>5419</v>
      </c>
      <c r="G8" s="97">
        <f t="shared" si="4"/>
        <v>3371</v>
      </c>
      <c r="H8" s="97">
        <f t="shared" si="4"/>
        <v>3256</v>
      </c>
      <c r="I8" s="97">
        <f t="shared" si="4"/>
        <v>4061</v>
      </c>
      <c r="J8" s="97">
        <f t="shared" si="4"/>
        <v>3909</v>
      </c>
      <c r="K8" s="97">
        <f t="shared" si="4"/>
        <v>4330</v>
      </c>
      <c r="L8" s="97">
        <f t="shared" si="4"/>
        <v>6884</v>
      </c>
      <c r="M8" s="97">
        <f t="shared" si="4"/>
        <v>4660</v>
      </c>
      <c r="N8" s="97">
        <f t="shared" si="4"/>
        <v>4525</v>
      </c>
      <c r="O8" s="97">
        <f t="shared" si="4"/>
        <v>3461</v>
      </c>
    </row>
    <row r="9" spans="1:15" s="101" customFormat="1" ht="18.75" customHeight="1">
      <c r="A9" s="98" t="s">
        <v>16</v>
      </c>
      <c r="B9" s="99" t="s">
        <v>24</v>
      </c>
      <c r="C9" s="104">
        <f t="shared" si="2"/>
        <v>70</v>
      </c>
      <c r="D9" s="100">
        <v>5</v>
      </c>
      <c r="E9" s="100">
        <v>6</v>
      </c>
      <c r="F9" s="100">
        <v>6</v>
      </c>
      <c r="G9" s="100">
        <v>5</v>
      </c>
      <c r="H9" s="100">
        <v>6</v>
      </c>
      <c r="I9" s="100">
        <v>5</v>
      </c>
      <c r="J9" s="100">
        <v>6</v>
      </c>
      <c r="K9" s="100">
        <v>6</v>
      </c>
      <c r="L9" s="100">
        <v>5</v>
      </c>
      <c r="M9" s="100">
        <v>8</v>
      </c>
      <c r="N9" s="100">
        <v>5</v>
      </c>
      <c r="O9" s="100">
        <v>7</v>
      </c>
    </row>
    <row r="10" spans="1:15" s="101" customFormat="1" ht="18.75" customHeight="1">
      <c r="A10" s="98"/>
      <c r="B10" s="99" t="s">
        <v>25</v>
      </c>
      <c r="C10" s="104">
        <f t="shared" si="2"/>
        <v>17675</v>
      </c>
      <c r="D10" s="100">
        <v>1185</v>
      </c>
      <c r="E10" s="100">
        <v>1797</v>
      </c>
      <c r="F10" s="100">
        <v>1719</v>
      </c>
      <c r="G10" s="100">
        <v>1197</v>
      </c>
      <c r="H10" s="100">
        <v>1169</v>
      </c>
      <c r="I10" s="100">
        <v>1036</v>
      </c>
      <c r="J10" s="100">
        <v>1571</v>
      </c>
      <c r="K10" s="100">
        <v>1880</v>
      </c>
      <c r="L10" s="100">
        <v>1407</v>
      </c>
      <c r="M10" s="100">
        <v>1854</v>
      </c>
      <c r="N10" s="100">
        <v>1645</v>
      </c>
      <c r="O10" s="100">
        <v>1215</v>
      </c>
    </row>
    <row r="11" spans="1:15" s="101" customFormat="1" ht="18.75" customHeight="1">
      <c r="A11" s="98" t="s">
        <v>17</v>
      </c>
      <c r="B11" s="99" t="s">
        <v>24</v>
      </c>
      <c r="C11" s="104">
        <f t="shared" si="2"/>
        <v>31</v>
      </c>
      <c r="D11" s="100">
        <v>2</v>
      </c>
      <c r="E11" s="100">
        <v>2</v>
      </c>
      <c r="F11" s="100">
        <v>2</v>
      </c>
      <c r="G11" s="100">
        <v>2</v>
      </c>
      <c r="H11" s="100">
        <v>3</v>
      </c>
      <c r="I11" s="100">
        <v>2</v>
      </c>
      <c r="J11" s="100">
        <v>4</v>
      </c>
      <c r="K11" s="100">
        <v>4</v>
      </c>
      <c r="L11" s="100">
        <v>3</v>
      </c>
      <c r="M11" s="100">
        <v>4</v>
      </c>
      <c r="N11" s="100">
        <v>3</v>
      </c>
      <c r="O11" s="102">
        <v>0</v>
      </c>
    </row>
    <row r="12" spans="1:15" s="101" customFormat="1" ht="18.75" customHeight="1">
      <c r="A12" s="98"/>
      <c r="B12" s="99" t="s">
        <v>25</v>
      </c>
      <c r="C12" s="104">
        <f t="shared" si="2"/>
        <v>5422</v>
      </c>
      <c r="D12" s="100">
        <v>745</v>
      </c>
      <c r="E12" s="100">
        <v>713</v>
      </c>
      <c r="F12" s="100">
        <v>460</v>
      </c>
      <c r="G12" s="100">
        <v>70</v>
      </c>
      <c r="H12" s="100">
        <v>187</v>
      </c>
      <c r="I12" s="100">
        <v>385</v>
      </c>
      <c r="J12" s="100">
        <v>468</v>
      </c>
      <c r="K12" s="100">
        <v>594</v>
      </c>
      <c r="L12" s="100">
        <v>514</v>
      </c>
      <c r="M12" s="100">
        <v>540</v>
      </c>
      <c r="N12" s="100">
        <v>746</v>
      </c>
      <c r="O12" s="102">
        <v>0</v>
      </c>
    </row>
    <row r="13" spans="1:15" s="101" customFormat="1" ht="18.75" customHeight="1">
      <c r="A13" s="98" t="s">
        <v>28</v>
      </c>
      <c r="B13" s="99" t="s">
        <v>24</v>
      </c>
      <c r="C13" s="104">
        <v>12</v>
      </c>
      <c r="D13" s="100">
        <v>1</v>
      </c>
      <c r="E13" s="100">
        <v>1</v>
      </c>
      <c r="F13" s="100">
        <v>1</v>
      </c>
      <c r="G13" s="100">
        <v>1</v>
      </c>
      <c r="H13" s="100">
        <v>1</v>
      </c>
      <c r="I13" s="100">
        <v>1</v>
      </c>
      <c r="J13" s="100">
        <v>1</v>
      </c>
      <c r="K13" s="100">
        <v>1</v>
      </c>
      <c r="L13" s="100">
        <v>1</v>
      </c>
      <c r="M13" s="100">
        <v>1</v>
      </c>
      <c r="N13" s="100">
        <v>1</v>
      </c>
      <c r="O13" s="100">
        <v>0</v>
      </c>
    </row>
    <row r="14" spans="1:15" s="101" customFormat="1" ht="18.75" customHeight="1">
      <c r="A14" s="98"/>
      <c r="B14" s="99" t="s">
        <v>25</v>
      </c>
      <c r="C14" s="104">
        <f>SUM(D14:O14)</f>
        <v>19825</v>
      </c>
      <c r="D14" s="100">
        <v>2887</v>
      </c>
      <c r="E14" s="100">
        <v>2513</v>
      </c>
      <c r="F14" s="100">
        <v>2458</v>
      </c>
      <c r="G14" s="100">
        <v>1260</v>
      </c>
      <c r="H14" s="100">
        <v>1384</v>
      </c>
      <c r="I14" s="100">
        <v>1992</v>
      </c>
      <c r="J14" s="100">
        <v>1364</v>
      </c>
      <c r="K14" s="100">
        <v>1596</v>
      </c>
      <c r="L14" s="100">
        <v>1403</v>
      </c>
      <c r="M14" s="100">
        <v>1394</v>
      </c>
      <c r="N14" s="100">
        <v>1574</v>
      </c>
      <c r="O14" s="100">
        <v>0</v>
      </c>
    </row>
    <row r="15" spans="1:15" s="101" customFormat="1" ht="18.75" customHeight="1">
      <c r="A15" s="98" t="s">
        <v>29</v>
      </c>
      <c r="B15" s="99" t="s">
        <v>24</v>
      </c>
      <c r="C15" s="104">
        <f>SUM(D15:O15)</f>
        <v>37</v>
      </c>
      <c r="D15" s="100">
        <v>3</v>
      </c>
      <c r="E15" s="100">
        <v>4</v>
      </c>
      <c r="F15" s="100">
        <v>2</v>
      </c>
      <c r="G15" s="100">
        <v>4</v>
      </c>
      <c r="H15" s="100">
        <v>2</v>
      </c>
      <c r="I15" s="100">
        <v>3</v>
      </c>
      <c r="J15" s="100">
        <v>4</v>
      </c>
      <c r="K15" s="100">
        <v>1</v>
      </c>
      <c r="L15" s="100">
        <v>5</v>
      </c>
      <c r="M15" s="100">
        <v>2</v>
      </c>
      <c r="N15" s="100">
        <v>4</v>
      </c>
      <c r="O15" s="100">
        <v>3</v>
      </c>
    </row>
    <row r="16" spans="1:15" s="101" customFormat="1" ht="18.75" customHeight="1">
      <c r="A16" s="98"/>
      <c r="B16" s="99" t="s">
        <v>25</v>
      </c>
      <c r="C16" s="104">
        <f>SUM(D16:O16)</f>
        <v>928</v>
      </c>
      <c r="D16" s="100">
        <v>81</v>
      </c>
      <c r="E16" s="100">
        <v>100</v>
      </c>
      <c r="F16" s="100">
        <v>57</v>
      </c>
      <c r="G16" s="100">
        <v>81</v>
      </c>
      <c r="H16" s="100">
        <v>37</v>
      </c>
      <c r="I16" s="100">
        <v>90</v>
      </c>
      <c r="J16" s="100">
        <v>102</v>
      </c>
      <c r="K16" s="100">
        <v>32</v>
      </c>
      <c r="L16" s="100">
        <v>108</v>
      </c>
      <c r="M16" s="100">
        <v>47</v>
      </c>
      <c r="N16" s="100">
        <v>101</v>
      </c>
      <c r="O16" s="100">
        <v>92</v>
      </c>
    </row>
    <row r="17" spans="1:15" s="101" customFormat="1" ht="18.75" customHeight="1">
      <c r="A17" s="98" t="s">
        <v>18</v>
      </c>
      <c r="B17" s="99" t="s">
        <v>24</v>
      </c>
      <c r="C17" s="104">
        <f>SUM(D17:O17)</f>
        <v>43</v>
      </c>
      <c r="D17" s="100">
        <v>5</v>
      </c>
      <c r="E17" s="100">
        <v>3</v>
      </c>
      <c r="F17" s="100">
        <v>4</v>
      </c>
      <c r="G17" s="100">
        <v>4</v>
      </c>
      <c r="H17" s="100">
        <v>1</v>
      </c>
      <c r="I17" s="100">
        <v>2</v>
      </c>
      <c r="J17" s="100">
        <v>2</v>
      </c>
      <c r="K17" s="100">
        <v>0</v>
      </c>
      <c r="L17" s="100">
        <v>7</v>
      </c>
      <c r="M17" s="100">
        <v>5</v>
      </c>
      <c r="N17" s="100">
        <v>6</v>
      </c>
      <c r="O17" s="100">
        <v>4</v>
      </c>
    </row>
    <row r="18" spans="1:15" s="101" customFormat="1" ht="18.75" customHeight="1">
      <c r="A18" s="98"/>
      <c r="B18" s="99" t="s">
        <v>25</v>
      </c>
      <c r="C18" s="104">
        <f>SUM(D18:O18)</f>
        <v>4188</v>
      </c>
      <c r="D18" s="100">
        <v>418</v>
      </c>
      <c r="E18" s="100">
        <v>413</v>
      </c>
      <c r="F18" s="100">
        <v>443</v>
      </c>
      <c r="G18" s="100">
        <v>437</v>
      </c>
      <c r="H18" s="100">
        <v>246</v>
      </c>
      <c r="I18" s="100">
        <v>265</v>
      </c>
      <c r="J18" s="100">
        <v>211</v>
      </c>
      <c r="K18" s="100">
        <v>0</v>
      </c>
      <c r="L18" s="100">
        <v>437</v>
      </c>
      <c r="M18" s="100">
        <v>618</v>
      </c>
      <c r="N18" s="100">
        <v>256</v>
      </c>
      <c r="O18" s="100">
        <v>444</v>
      </c>
    </row>
    <row r="19" spans="1:15" s="101" customFormat="1" ht="18.75" customHeight="1">
      <c r="A19" s="98" t="s">
        <v>22</v>
      </c>
      <c r="B19" s="99" t="s">
        <v>24</v>
      </c>
      <c r="C19" s="104">
        <v>24</v>
      </c>
      <c r="D19" s="100">
        <v>2</v>
      </c>
      <c r="E19" s="100">
        <v>2</v>
      </c>
      <c r="F19" s="100">
        <v>2</v>
      </c>
      <c r="G19" s="100">
        <v>2</v>
      </c>
      <c r="H19" s="100">
        <v>2</v>
      </c>
      <c r="I19" s="100">
        <v>2</v>
      </c>
      <c r="J19" s="100">
        <v>2</v>
      </c>
      <c r="K19" s="100">
        <v>2</v>
      </c>
      <c r="L19" s="100">
        <v>2</v>
      </c>
      <c r="M19" s="100">
        <v>2</v>
      </c>
      <c r="N19" s="100">
        <v>2</v>
      </c>
      <c r="O19" s="100">
        <v>0</v>
      </c>
    </row>
    <row r="20" spans="1:15" s="101" customFormat="1" ht="18.75" customHeight="1">
      <c r="A20" s="98"/>
      <c r="B20" s="99" t="s">
        <v>25</v>
      </c>
      <c r="C20" s="104">
        <f>SUM(D20:O20)</f>
        <v>2503</v>
      </c>
      <c r="D20" s="100">
        <v>189</v>
      </c>
      <c r="E20" s="100">
        <v>172</v>
      </c>
      <c r="F20" s="100">
        <v>282</v>
      </c>
      <c r="G20" s="100">
        <v>326</v>
      </c>
      <c r="H20" s="100">
        <v>233</v>
      </c>
      <c r="I20" s="100">
        <v>293</v>
      </c>
      <c r="J20" s="100">
        <v>193</v>
      </c>
      <c r="K20" s="100">
        <v>228</v>
      </c>
      <c r="L20" s="100">
        <v>177</v>
      </c>
      <c r="M20" s="100">
        <v>207</v>
      </c>
      <c r="N20" s="100">
        <v>203</v>
      </c>
      <c r="O20" s="102">
        <v>0</v>
      </c>
    </row>
    <row r="21" spans="1:15" s="101" customFormat="1" ht="18.75" customHeight="1">
      <c r="A21" s="103" t="s">
        <v>65</v>
      </c>
      <c r="B21" s="99" t="s">
        <v>24</v>
      </c>
      <c r="C21" s="104">
        <v>10</v>
      </c>
      <c r="D21" s="100"/>
      <c r="E21" s="100"/>
      <c r="F21" s="100"/>
      <c r="G21" s="100"/>
      <c r="H21" s="100"/>
      <c r="I21" s="100"/>
      <c r="J21" s="100"/>
      <c r="K21" s="100"/>
      <c r="L21" s="100">
        <v>4</v>
      </c>
      <c r="M21" s="100"/>
      <c r="N21" s="100"/>
      <c r="O21" s="102">
        <v>6</v>
      </c>
    </row>
    <row r="22" spans="1:15" s="101" customFormat="1" ht="18.75" customHeight="1">
      <c r="A22" s="98"/>
      <c r="B22" s="99" t="s">
        <v>25</v>
      </c>
      <c r="C22" s="104">
        <f>L22+O22</f>
        <v>4548</v>
      </c>
      <c r="D22" s="100">
        <v>0</v>
      </c>
      <c r="E22" s="100"/>
      <c r="F22" s="100"/>
      <c r="G22" s="100"/>
      <c r="H22" s="100"/>
      <c r="I22" s="100"/>
      <c r="J22" s="100"/>
      <c r="K22" s="100"/>
      <c r="L22" s="100">
        <v>2838</v>
      </c>
      <c r="M22" s="100"/>
      <c r="N22" s="100"/>
      <c r="O22" s="102">
        <v>1710</v>
      </c>
    </row>
    <row r="23" spans="1:15" ht="18.75" customHeight="1">
      <c r="A23" s="95" t="s">
        <v>30</v>
      </c>
      <c r="B23" s="96" t="s">
        <v>24</v>
      </c>
      <c r="C23" s="97">
        <v>159</v>
      </c>
      <c r="D23" s="97">
        <v>0</v>
      </c>
      <c r="E23" s="97">
        <v>12</v>
      </c>
      <c r="F23" s="97">
        <v>14</v>
      </c>
      <c r="G23" s="97">
        <v>21</v>
      </c>
      <c r="H23" s="97">
        <v>14</v>
      </c>
      <c r="I23" s="97">
        <v>18</v>
      </c>
      <c r="J23" s="97">
        <v>14</v>
      </c>
      <c r="K23" s="97">
        <v>4</v>
      </c>
      <c r="L23" s="97">
        <v>16</v>
      </c>
      <c r="M23" s="97">
        <v>22</v>
      </c>
      <c r="N23" s="97">
        <v>14</v>
      </c>
      <c r="O23" s="97">
        <v>10</v>
      </c>
    </row>
    <row r="24" spans="1:15" ht="18.75" customHeight="1">
      <c r="A24" s="93"/>
      <c r="B24" s="94" t="s">
        <v>25</v>
      </c>
      <c r="C24" s="33">
        <v>14597</v>
      </c>
      <c r="D24" s="33">
        <v>0</v>
      </c>
      <c r="E24" s="33">
        <v>767</v>
      </c>
      <c r="F24" s="33">
        <v>1416</v>
      </c>
      <c r="G24" s="33">
        <v>1991</v>
      </c>
      <c r="H24" s="33">
        <v>1505</v>
      </c>
      <c r="I24" s="33">
        <v>1755</v>
      </c>
      <c r="J24" s="33">
        <v>1247</v>
      </c>
      <c r="K24" s="33">
        <v>359</v>
      </c>
      <c r="L24" s="33">
        <v>1035</v>
      </c>
      <c r="M24" s="33">
        <v>2334</v>
      </c>
      <c r="N24" s="33">
        <v>1146</v>
      </c>
      <c r="O24" s="33">
        <v>1042</v>
      </c>
    </row>
    <row r="25" spans="1:15" ht="20.25" customHeight="1">
      <c r="A25" s="4"/>
      <c r="B25" s="4"/>
      <c r="C25" s="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3" s="5" customFormat="1" ht="24">
      <c r="A26" s="48" t="s">
        <v>31</v>
      </c>
      <c r="C26" s="6"/>
    </row>
    <row r="27" s="5" customFormat="1" ht="12">
      <c r="O27" s="7" t="s">
        <v>41</v>
      </c>
    </row>
    <row r="28" spans="1:15" s="9" customFormat="1" ht="22.5" customHeight="1" thickBot="1">
      <c r="A28" s="124" t="s">
        <v>1</v>
      </c>
      <c r="B28" s="125"/>
      <c r="C28" s="23" t="s">
        <v>0</v>
      </c>
      <c r="D28" s="23" t="s">
        <v>2</v>
      </c>
      <c r="E28" s="23" t="s">
        <v>3</v>
      </c>
      <c r="F28" s="23" t="s">
        <v>4</v>
      </c>
      <c r="G28" s="23" t="s">
        <v>5</v>
      </c>
      <c r="H28" s="23" t="s">
        <v>6</v>
      </c>
      <c r="I28" s="23" t="s">
        <v>7</v>
      </c>
      <c r="J28" s="23" t="s">
        <v>8</v>
      </c>
      <c r="K28" s="23" t="s">
        <v>9</v>
      </c>
      <c r="L28" s="23" t="s">
        <v>10</v>
      </c>
      <c r="M28" s="23" t="s">
        <v>11</v>
      </c>
      <c r="N28" s="23" t="s">
        <v>12</v>
      </c>
      <c r="O28" s="24" t="s">
        <v>13</v>
      </c>
    </row>
    <row r="29" spans="1:15" s="5" customFormat="1" ht="15" customHeight="1" thickTop="1">
      <c r="A29" s="17" t="s">
        <v>32</v>
      </c>
      <c r="B29" s="20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6"/>
    </row>
    <row r="30" spans="1:15" s="5" customFormat="1" ht="18.75" customHeight="1">
      <c r="A30" s="19" t="s">
        <v>57</v>
      </c>
      <c r="B30" s="31" t="s">
        <v>52</v>
      </c>
      <c r="C30" s="57">
        <v>7180</v>
      </c>
      <c r="D30" s="55">
        <v>673</v>
      </c>
      <c r="E30" s="55">
        <v>429</v>
      </c>
      <c r="F30" s="55">
        <v>632</v>
      </c>
      <c r="G30" s="55">
        <v>737</v>
      </c>
      <c r="H30" s="55">
        <v>630</v>
      </c>
      <c r="I30" s="55">
        <v>611</v>
      </c>
      <c r="J30" s="55">
        <v>560</v>
      </c>
      <c r="K30" s="55">
        <v>519</v>
      </c>
      <c r="L30" s="55">
        <v>539</v>
      </c>
      <c r="M30" s="55">
        <v>582</v>
      </c>
      <c r="N30" s="55">
        <v>591</v>
      </c>
      <c r="O30" s="57">
        <v>677</v>
      </c>
    </row>
    <row r="31" spans="1:15" s="5" customFormat="1" ht="15" customHeight="1">
      <c r="A31" s="136" t="s">
        <v>33</v>
      </c>
      <c r="B31" s="137"/>
      <c r="C31" s="52"/>
      <c r="D31" s="90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spans="1:16" s="5" customFormat="1" ht="15" customHeight="1">
      <c r="A32" s="91" t="s">
        <v>36</v>
      </c>
      <c r="B32" s="31" t="s">
        <v>53</v>
      </c>
      <c r="C32" s="134">
        <f>SUM(D32:O33)</f>
        <v>74925</v>
      </c>
      <c r="D32" s="132">
        <v>2230</v>
      </c>
      <c r="E32" s="132">
        <v>10790</v>
      </c>
      <c r="F32" s="132">
        <v>10715</v>
      </c>
      <c r="G32" s="132">
        <v>1375</v>
      </c>
      <c r="H32" s="132">
        <v>7875</v>
      </c>
      <c r="I32" s="132">
        <v>13585</v>
      </c>
      <c r="J32" s="132">
        <v>3460</v>
      </c>
      <c r="K32" s="132">
        <v>1545</v>
      </c>
      <c r="L32" s="132">
        <v>1600</v>
      </c>
      <c r="M32" s="132">
        <v>11725</v>
      </c>
      <c r="N32" s="132">
        <v>5420</v>
      </c>
      <c r="O32" s="132">
        <v>4605</v>
      </c>
      <c r="P32" s="92"/>
    </row>
    <row r="33" spans="1:16" s="5" customFormat="1" ht="15" customHeight="1">
      <c r="A33" s="91" t="s">
        <v>37</v>
      </c>
      <c r="B33" s="31" t="s">
        <v>54</v>
      </c>
      <c r="C33" s="134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92"/>
    </row>
    <row r="34" spans="1:15" s="5" customFormat="1" ht="15" customHeight="1">
      <c r="A34" s="21" t="s">
        <v>34</v>
      </c>
      <c r="B34" s="18"/>
      <c r="C34" s="52"/>
      <c r="D34" s="53"/>
      <c r="E34" s="53"/>
      <c r="F34" s="53"/>
      <c r="G34" s="52"/>
      <c r="H34" s="52"/>
      <c r="I34" s="52"/>
      <c r="J34" s="52"/>
      <c r="K34" s="52"/>
      <c r="L34" s="52"/>
      <c r="M34" s="52"/>
      <c r="N34" s="52"/>
      <c r="O34" s="52"/>
    </row>
    <row r="35" spans="1:15" s="5" customFormat="1" ht="18.75" customHeight="1">
      <c r="A35" s="22" t="s">
        <v>38</v>
      </c>
      <c r="B35" s="32" t="s">
        <v>55</v>
      </c>
      <c r="C35" s="59">
        <v>20234.8</v>
      </c>
      <c r="D35" s="59">
        <v>2203.3</v>
      </c>
      <c r="E35" s="59">
        <v>1565.4</v>
      </c>
      <c r="F35" s="59">
        <v>2106</v>
      </c>
      <c r="G35" s="59">
        <v>1847.9</v>
      </c>
      <c r="H35" s="59">
        <v>1544.3</v>
      </c>
      <c r="I35" s="59">
        <v>1529.1</v>
      </c>
      <c r="J35" s="59">
        <v>1489.6</v>
      </c>
      <c r="K35" s="59">
        <v>1512.4</v>
      </c>
      <c r="L35" s="59">
        <v>1572.3</v>
      </c>
      <c r="M35" s="59">
        <v>1589.7</v>
      </c>
      <c r="N35" s="59">
        <v>1573.5</v>
      </c>
      <c r="O35" s="59">
        <v>1701.3</v>
      </c>
    </row>
    <row r="36" spans="1:15" s="5" customFormat="1" ht="15" customHeight="1">
      <c r="A36" s="17" t="s">
        <v>35</v>
      </c>
      <c r="B36" s="20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</row>
    <row r="37" spans="1:15" s="5" customFormat="1" ht="24" customHeight="1">
      <c r="A37" s="22" t="s">
        <v>39</v>
      </c>
      <c r="B37" s="32" t="s">
        <v>56</v>
      </c>
      <c r="C37" s="59">
        <v>41328</v>
      </c>
      <c r="D37" s="59">
        <v>3502.7000000000003</v>
      </c>
      <c r="E37" s="59">
        <v>3122.7</v>
      </c>
      <c r="F37" s="59">
        <v>3635.6999999999994</v>
      </c>
      <c r="G37" s="59">
        <v>3962.2999999999997</v>
      </c>
      <c r="H37" s="59">
        <v>3353.2</v>
      </c>
      <c r="I37" s="59">
        <v>3387.1000000000004</v>
      </c>
      <c r="J37" s="59">
        <v>3444.7000000000003</v>
      </c>
      <c r="K37" s="59">
        <v>3166.500000000001</v>
      </c>
      <c r="L37" s="59">
        <v>3438.8000000000006</v>
      </c>
      <c r="M37" s="59">
        <v>3440.9</v>
      </c>
      <c r="N37" s="59">
        <v>3480.6000000000004</v>
      </c>
      <c r="O37" s="59">
        <v>3392.8000000000006</v>
      </c>
    </row>
    <row r="38" spans="1:16" s="5" customFormat="1" ht="24" customHeight="1">
      <c r="A38" s="111" t="s">
        <v>67</v>
      </c>
      <c r="B38" s="112"/>
      <c r="C38" s="110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89"/>
    </row>
    <row r="39" spans="1:16" s="5" customFormat="1" ht="24" customHeight="1">
      <c r="A39" s="22" t="s">
        <v>38</v>
      </c>
      <c r="B39" s="32" t="s">
        <v>64</v>
      </c>
      <c r="C39" s="59">
        <v>10542</v>
      </c>
      <c r="D39" s="106" t="s">
        <v>66</v>
      </c>
      <c r="E39" s="106" t="s">
        <v>66</v>
      </c>
      <c r="F39" s="106" t="s">
        <v>66</v>
      </c>
      <c r="G39" s="106" t="s">
        <v>66</v>
      </c>
      <c r="H39" s="106" t="s">
        <v>66</v>
      </c>
      <c r="I39" s="106" t="s">
        <v>66</v>
      </c>
      <c r="J39" s="106" t="s">
        <v>66</v>
      </c>
      <c r="K39" s="106" t="s">
        <v>66</v>
      </c>
      <c r="L39" s="106" t="s">
        <v>66</v>
      </c>
      <c r="M39" s="106" t="s">
        <v>66</v>
      </c>
      <c r="N39" s="106" t="s">
        <v>66</v>
      </c>
      <c r="O39" s="106" t="s">
        <v>66</v>
      </c>
      <c r="P39" s="89"/>
    </row>
    <row r="40" spans="1:15" ht="20.25" customHeight="1">
      <c r="A40" s="4"/>
      <c r="B40" s="4"/>
      <c r="C40" s="8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3" s="62" customFormat="1" ht="24">
      <c r="A41" s="60" t="s">
        <v>48</v>
      </c>
      <c r="B41" s="61"/>
      <c r="C41" s="105"/>
    </row>
    <row r="42" spans="1:3" s="62" customFormat="1" ht="12.75" customHeight="1">
      <c r="A42" s="61"/>
      <c r="B42" s="61"/>
      <c r="C42" s="105"/>
    </row>
    <row r="43" spans="1:15" s="62" customFormat="1" ht="21" customHeight="1">
      <c r="A43" s="63" t="s">
        <v>49</v>
      </c>
      <c r="B43" s="63"/>
      <c r="C43" s="105"/>
      <c r="O43" s="64" t="s">
        <v>50</v>
      </c>
    </row>
    <row r="44" spans="1:15" s="9" customFormat="1" ht="22.5" customHeight="1" thickBot="1">
      <c r="A44" s="124" t="s">
        <v>1</v>
      </c>
      <c r="B44" s="125"/>
      <c r="C44" s="23" t="s">
        <v>0</v>
      </c>
      <c r="D44" s="23" t="s">
        <v>2</v>
      </c>
      <c r="E44" s="23" t="s">
        <v>3</v>
      </c>
      <c r="F44" s="23" t="s">
        <v>4</v>
      </c>
      <c r="G44" s="23" t="s">
        <v>5</v>
      </c>
      <c r="H44" s="23" t="s">
        <v>6</v>
      </c>
      <c r="I44" s="23" t="s">
        <v>7</v>
      </c>
      <c r="J44" s="23" t="s">
        <v>8</v>
      </c>
      <c r="K44" s="23" t="s">
        <v>9</v>
      </c>
      <c r="L44" s="23" t="s">
        <v>10</v>
      </c>
      <c r="M44" s="23" t="s">
        <v>11</v>
      </c>
      <c r="N44" s="23" t="s">
        <v>12</v>
      </c>
      <c r="O44" s="24" t="s">
        <v>13</v>
      </c>
    </row>
    <row r="45" spans="1:15" ht="18.75" customHeight="1" thickTop="1">
      <c r="A45" s="126" t="s">
        <v>51</v>
      </c>
      <c r="B45" s="127"/>
      <c r="C45" s="65">
        <v>11199</v>
      </c>
      <c r="D45" s="66">
        <v>2101</v>
      </c>
      <c r="E45" s="66">
        <v>2583</v>
      </c>
      <c r="F45" s="66">
        <v>967</v>
      </c>
      <c r="G45" s="66">
        <v>709</v>
      </c>
      <c r="H45" s="66">
        <v>297</v>
      </c>
      <c r="I45" s="66">
        <v>632</v>
      </c>
      <c r="J45" s="66">
        <v>654</v>
      </c>
      <c r="K45" s="66">
        <v>677</v>
      </c>
      <c r="L45" s="66">
        <v>1098</v>
      </c>
      <c r="M45" s="66">
        <v>990</v>
      </c>
      <c r="N45" s="66">
        <v>491</v>
      </c>
      <c r="O45" s="67">
        <v>0</v>
      </c>
    </row>
    <row r="46" spans="1:15" ht="20.25" customHeight="1">
      <c r="A46" s="4"/>
      <c r="B46" s="4"/>
      <c r="C46" s="8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s="62" customFormat="1" ht="21" customHeight="1">
      <c r="A47" s="63" t="s">
        <v>58</v>
      </c>
      <c r="B47" s="63"/>
      <c r="C47" s="105"/>
      <c r="O47" s="64" t="s">
        <v>50</v>
      </c>
    </row>
    <row r="48" spans="1:15" s="9" customFormat="1" ht="22.5" customHeight="1" thickBot="1">
      <c r="A48" s="124" t="s">
        <v>1</v>
      </c>
      <c r="B48" s="125"/>
      <c r="C48" s="23" t="s">
        <v>0</v>
      </c>
      <c r="D48" s="23" t="s">
        <v>2</v>
      </c>
      <c r="E48" s="23" t="s">
        <v>3</v>
      </c>
      <c r="F48" s="23" t="s">
        <v>4</v>
      </c>
      <c r="G48" s="23" t="s">
        <v>5</v>
      </c>
      <c r="H48" s="23" t="s">
        <v>6</v>
      </c>
      <c r="I48" s="23" t="s">
        <v>7</v>
      </c>
      <c r="J48" s="23" t="s">
        <v>8</v>
      </c>
      <c r="K48" s="23" t="s">
        <v>9</v>
      </c>
      <c r="L48" s="23" t="s">
        <v>10</v>
      </c>
      <c r="M48" s="23" t="s">
        <v>11</v>
      </c>
      <c r="N48" s="23" t="s">
        <v>12</v>
      </c>
      <c r="O48" s="24" t="s">
        <v>13</v>
      </c>
    </row>
    <row r="49" spans="1:15" s="9" customFormat="1" ht="18.75" customHeight="1" thickTop="1">
      <c r="A49" s="130" t="s">
        <v>0</v>
      </c>
      <c r="B49" s="131"/>
      <c r="C49" s="68">
        <v>124489</v>
      </c>
      <c r="D49" s="68">
        <v>10416</v>
      </c>
      <c r="E49" s="68">
        <v>10209</v>
      </c>
      <c r="F49" s="68">
        <v>10695</v>
      </c>
      <c r="G49" s="68">
        <v>10634</v>
      </c>
      <c r="H49" s="68">
        <v>10788</v>
      </c>
      <c r="I49" s="68">
        <v>10350</v>
      </c>
      <c r="J49" s="68">
        <v>10664</v>
      </c>
      <c r="K49" s="68">
        <v>10540</v>
      </c>
      <c r="L49" s="68">
        <v>10230</v>
      </c>
      <c r="M49" s="68">
        <v>10230</v>
      </c>
      <c r="N49" s="68">
        <v>9720</v>
      </c>
      <c r="O49" s="68">
        <v>10013</v>
      </c>
    </row>
    <row r="50" spans="1:15" s="9" customFormat="1" ht="18.75" customHeight="1">
      <c r="A50" s="128" t="s">
        <v>59</v>
      </c>
      <c r="B50" s="129"/>
      <c r="C50" s="69">
        <v>69100</v>
      </c>
      <c r="D50" s="70">
        <v>5766</v>
      </c>
      <c r="E50" s="70">
        <v>5859</v>
      </c>
      <c r="F50" s="70">
        <v>5890</v>
      </c>
      <c r="G50" s="70">
        <v>6014</v>
      </c>
      <c r="H50" s="70">
        <v>5983</v>
      </c>
      <c r="I50" s="70">
        <v>5700</v>
      </c>
      <c r="J50" s="70">
        <v>5859</v>
      </c>
      <c r="K50" s="70">
        <v>5766</v>
      </c>
      <c r="L50" s="70">
        <v>5580</v>
      </c>
      <c r="M50" s="70">
        <v>5673</v>
      </c>
      <c r="N50" s="70">
        <v>5430</v>
      </c>
      <c r="O50" s="70">
        <v>5580</v>
      </c>
    </row>
    <row r="51" spans="1:15" s="9" customFormat="1" ht="18.75" customHeight="1">
      <c r="A51" s="128" t="s">
        <v>60</v>
      </c>
      <c r="B51" s="129"/>
      <c r="C51" s="58">
        <v>30134</v>
      </c>
      <c r="D51" s="71">
        <v>2573</v>
      </c>
      <c r="E51" s="71">
        <v>2378</v>
      </c>
      <c r="F51" s="71">
        <v>2697</v>
      </c>
      <c r="G51" s="71">
        <v>2580</v>
      </c>
      <c r="H51" s="71">
        <v>2635</v>
      </c>
      <c r="I51" s="71">
        <v>2550</v>
      </c>
      <c r="J51" s="71">
        <v>2604</v>
      </c>
      <c r="K51" s="71">
        <v>2573</v>
      </c>
      <c r="L51" s="71">
        <v>2430</v>
      </c>
      <c r="M51" s="71">
        <v>2449</v>
      </c>
      <c r="N51" s="71">
        <v>2340</v>
      </c>
      <c r="O51" s="71">
        <v>2325</v>
      </c>
    </row>
    <row r="52" spans="1:15" s="9" customFormat="1" ht="18.75" customHeight="1">
      <c r="A52" s="126" t="s">
        <v>61</v>
      </c>
      <c r="B52" s="127"/>
      <c r="C52" s="72">
        <v>25255</v>
      </c>
      <c r="D52" s="73">
        <v>2077</v>
      </c>
      <c r="E52" s="73">
        <v>1972</v>
      </c>
      <c r="F52" s="73">
        <v>2108</v>
      </c>
      <c r="G52" s="73">
        <v>2040</v>
      </c>
      <c r="H52" s="73">
        <v>2170</v>
      </c>
      <c r="I52" s="73">
        <v>2100</v>
      </c>
      <c r="J52" s="73">
        <v>2201</v>
      </c>
      <c r="K52" s="73">
        <v>2201</v>
      </c>
      <c r="L52" s="73">
        <v>2220</v>
      </c>
      <c r="M52" s="73">
        <v>2108</v>
      </c>
      <c r="N52" s="73">
        <v>1950</v>
      </c>
      <c r="O52" s="73">
        <v>2108</v>
      </c>
    </row>
  </sheetData>
  <sheetProtection/>
  <mergeCells count="36">
    <mergeCell ref="L3:L4"/>
    <mergeCell ref="M3:M4"/>
    <mergeCell ref="N3:N4"/>
    <mergeCell ref="O3:O4"/>
    <mergeCell ref="F3:F4"/>
    <mergeCell ref="G3:G4"/>
    <mergeCell ref="H3:H4"/>
    <mergeCell ref="I3:I4"/>
    <mergeCell ref="J3:J4"/>
    <mergeCell ref="K3:K4"/>
    <mergeCell ref="C32:C33"/>
    <mergeCell ref="D32:D33"/>
    <mergeCell ref="E32:E33"/>
    <mergeCell ref="F32:F33"/>
    <mergeCell ref="C3:C4"/>
    <mergeCell ref="A28:B28"/>
    <mergeCell ref="A31:B31"/>
    <mergeCell ref="A3:B4"/>
    <mergeCell ref="D3:D4"/>
    <mergeCell ref="E3:E4"/>
    <mergeCell ref="O32:O33"/>
    <mergeCell ref="K32:K33"/>
    <mergeCell ref="L32:L33"/>
    <mergeCell ref="M32:M33"/>
    <mergeCell ref="N32:N33"/>
    <mergeCell ref="G32:G33"/>
    <mergeCell ref="H32:H33"/>
    <mergeCell ref="I32:I33"/>
    <mergeCell ref="J32:J33"/>
    <mergeCell ref="A44:B44"/>
    <mergeCell ref="A45:B45"/>
    <mergeCell ref="A48:B48"/>
    <mergeCell ref="A50:B50"/>
    <mergeCell ref="A51:B51"/>
    <mergeCell ref="A52:B52"/>
    <mergeCell ref="A49:B49"/>
  </mergeCells>
  <printOptions/>
  <pageMargins left="0.3937007874015748" right="0.7874015748031497" top="0.3937007874015748" bottom="0.3937007874015748" header="0" footer="0.1968503937007874"/>
  <pageSetup firstPageNumber="414" useFirstPageNumber="1" horizontalDpi="600" verticalDpi="600" orientation="portrait" paperSize="9" scale="80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2016-09-12T07:19:10Z</dcterms:created>
  <dcterms:modified xsi:type="dcterms:W3CDTF">2021-10-01T04:43:54Z</dcterms:modified>
  <cp:category/>
  <cp:version/>
  <cp:contentType/>
  <cp:contentStatus/>
</cp:coreProperties>
</file>